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76" i="3" l="1"/>
  <c r="E76" i="3"/>
  <c r="F44" i="3"/>
  <c r="F56" i="3" s="1"/>
  <c r="E44" i="3"/>
  <c r="E56" i="3" s="1"/>
  <c r="B44" i="3"/>
  <c r="B59" i="3" s="1"/>
  <c r="C44" i="3"/>
  <c r="C59" i="3" s="1"/>
  <c r="F78" i="3" l="1"/>
  <c r="E78" i="3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<sst xmlns="http://schemas.openxmlformats.org/spreadsheetml/2006/main" count="121" uniqueCount="120">
  <si>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</si>
  <si>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</si>
  <si>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</si>
  <si>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</si>
  <si>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</si>
  <si>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</si>
  <si>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</si>
  <si>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</si>
  <si>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</si>
  <si>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</si>
  <si>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</si>
  <si>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</si>
  <si>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</si>
  <si>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</si>
  <si>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</si>
  <si>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</si>
  <si>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</si>
  <si>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</si>
  <si>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</si>
  <si>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</si>
  <si>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</si>
  <si>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</si>
  <si>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</si>
  <si>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</si>
  <si>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</si>
  <si>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</si>
  <si>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</si>
  <si>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</si>
  <si>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</si>
  <si>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</si>
  <si>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</si>
  <si>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</si>
  <si>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</si>
  <si>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</si>
  <si>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</si>
  <si>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</si>
  <si>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</si>
  <si>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</si>
  <si>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</si>
  <si>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</si>
  <si>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</si>
  <si>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</si>
  <si>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</si>
  <si>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</si>
  <si>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</si>
  <si>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</si>
  <si>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</si>
  <si>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</si>
  <si>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</si>
  <si>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</si>
  <si>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</si>
  <si>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</si>
  <si>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</si>
  <si>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</si>
  <si>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</si>
  <si>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</si>
  <si>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</si>
  <si>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</si>
  <si>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</si>
  <si>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</si>
  <si>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</si>
  <si>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</si>
  <si>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</si>
  <si>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</si>
  <si>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</si>
  <si>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</si>
  <si>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</si>
  <si>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</si>
  <si>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</si>
  <si>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</si>
  <si>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</si>
  <si>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</si>
  <si>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</si>
  <si>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</si>
  <si>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</si>
  <si>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</si>
  <si>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</si>
  <si>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</si>
  <si>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</si>
  <si>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</si>
  <si>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</si>
  <si>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</si>
  <si>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</si>
  <si>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</si>
  <si>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</si>
  <si>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</si>
  <si>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</si>
  <si>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</si>
  <si>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</si>
  <si>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</si>
  <si>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</si>
  <si>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</si>
  <si>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</si>
  <si>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</si>
  <si>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</si>
  <si>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</si>
  <si>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</si>
  <si>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</si>
  <si>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</si>
  <si>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</si>
  <si>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</si>
  <si>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</si>
  <si>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</si>
  <si>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</si>
  <si>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</si>
  <si>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</si>
  <si>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</si>
  <si>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</si>
  <si>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</si>
  <si>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</si>
  <si>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</si>
  <si>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</si>
  <si>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</si>
  <si>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</si>
  <si>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</si>
  <si>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</si>
  <si>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</si>
  <si>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</si>
  <si>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</si>
  <si>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SISTEMA DE AGUA POTABLE Y ALCANTARILLADO SAN MIGUEL DE ALLENDE, GTO. 
Estado de Situación Financiera Detallado - LDF
al 31 de Diciembre de 2017 y al 31 de Diciembre de 2016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</si>
</sst>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zoomScale="120" zoomScaleNormal="120" workbookViewId="0">
      <selection sqref="A1:F1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2017</v>
      </c>
      <c r="C2" s="2">
        <v>2016</v>
      </c>
      <c r="D2" s="1" t="s">
        <v>0</v>
      </c>
      <c r="E2" s="2">
        <v>2017</v>
      </c>
      <c r="F2" s="2">
        <v>2016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64316838.530000001</v>
      </c>
      <c r="C6" s="9">
        <f>SUM(C7:C13)</f>
        <v>35648777.269999996</v>
      </c>
      <c r="D6" s="5" t="s">
        <v>6</v>
      </c>
      <c r="E6" s="9">
        <f>SUM(E7:E15)</f>
        <v>2367618.02</v>
      </c>
      <c r="F6" s="9">
        <f>SUM(F7:F15)</f>
        <v>7549714.79</v>
      </c>
    </row>
    <row r="7" spans="1:6" x14ac:dyDescent="0.2">
      <c r="A7" s="10" t="s">
        <v>7</v>
      </c>
      <c r="B7" s="9"/>
      <c r="C7" s="9"/>
      <c r="D7" s="11" t="s">
        <v>8</v>
      </c>
      <c r="E7" s="9">
        <v>0</v>
      </c>
      <c r="F7" s="9">
        <v>629663.92000000004</v>
      </c>
    </row>
    <row r="8" spans="1:6" x14ac:dyDescent="0.2">
      <c r="A8" s="10" t="s">
        <v>9</v>
      </c>
      <c r="B8" s="9"/>
      <c r="C8" s="9"/>
      <c r="D8" s="11" t="s">
        <v>10</v>
      </c>
      <c r="E8" s="9">
        <v>-0.12</v>
      </c>
      <c r="F8" s="9">
        <v>2787464.18</v>
      </c>
    </row>
    <row r="9" spans="1:6" x14ac:dyDescent="0.2">
      <c r="A9" s="10" t="s">
        <v>11</v>
      </c>
      <c r="B9" s="9">
        <v>64316838.530000001</v>
      </c>
      <c r="C9" s="9">
        <v>28239580.219999999</v>
      </c>
      <c r="D9" s="11" t="s">
        <v>12</v>
      </c>
      <c r="E9" s="9">
        <v>19182.03</v>
      </c>
      <c r="F9" s="9">
        <v>1802987.24</v>
      </c>
    </row>
    <row r="10" spans="1:6" x14ac:dyDescent="0.2">
      <c r="A10" s="10" t="s">
        <v>13</v>
      </c>
      <c r="B10" s="9">
        <v>0</v>
      </c>
      <c r="C10" s="9">
        <v>7409197.0499999998</v>
      </c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1305769.06</v>
      </c>
      <c r="F13" s="9">
        <v>1270396.25</v>
      </c>
    </row>
    <row r="14" spans="1:6" x14ac:dyDescent="0.2">
      <c r="A14" s="3" t="s">
        <v>21</v>
      </c>
      <c r="B14" s="9">
        <f>SUM(B15:B21)</f>
        <v>33294840.719999999</v>
      </c>
      <c r="C14" s="9">
        <f>SUM(C15:C21)</f>
        <v>35978543.519999996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1042667.05</v>
      </c>
      <c r="F15" s="9">
        <v>1059203.2</v>
      </c>
    </row>
    <row r="16" spans="1:6" x14ac:dyDescent="0.2">
      <c r="A16" s="10" t="s">
        <v>25</v>
      </c>
      <c r="B16" s="9">
        <v>18819187.239999998</v>
      </c>
      <c r="C16" s="9">
        <v>18819187.239999998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4000</v>
      </c>
      <c r="C17" s="9">
        <v>4000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>
        <v>14447651.65</v>
      </c>
      <c r="C18" s="9">
        <v>17131354.449999999</v>
      </c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24001</v>
      </c>
      <c r="C19" s="9">
        <v>24001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0.83</v>
      </c>
      <c r="C21" s="9">
        <v>0.83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777976.08</v>
      </c>
      <c r="C22" s="9">
        <f>SUM(C23:C27)</f>
        <v>2061497.65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81448.009999999995</v>
      </c>
      <c r="C23" s="9">
        <v>81448.009999999995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>
        <v>100188.88</v>
      </c>
      <c r="C24" s="9">
        <v>2698</v>
      </c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596339.18999999994</v>
      </c>
      <c r="C26" s="9">
        <v>1977351.64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3061544.18</v>
      </c>
      <c r="C34" s="9">
        <v>3061544.18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0</v>
      </c>
      <c r="C38" s="9">
        <f>SUM(C39:C42)</f>
        <v>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/>
      <c r="C39" s="9"/>
      <c r="D39" s="5" t="s">
        <v>72</v>
      </c>
      <c r="E39" s="9">
        <f>SUM(E40:E42)</f>
        <v>0</v>
      </c>
      <c r="F39" s="9">
        <f>SUM(F40:F42)</f>
        <v>0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0</v>
      </c>
      <c r="F40" s="9">
        <v>0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101451199.51000001</v>
      </c>
      <c r="C44" s="7">
        <f>C6+C14+C22+C28+C34+C35+C38</f>
        <v>76750362.620000005</v>
      </c>
      <c r="D44" s="8" t="s">
        <v>80</v>
      </c>
      <c r="E44" s="7">
        <f>E6+E16+E20+E23+E24+E28+E35+E39</f>
        <v>2367618.02</v>
      </c>
      <c r="F44" s="7">
        <f>F6+F16+F20+F23+F24+F28+F35+F39</f>
        <v>7549714.79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12936784.84</v>
      </c>
      <c r="C48" s="9">
        <v>12936784.84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360029963.32999998</v>
      </c>
      <c r="C49" s="9">
        <v>344584371.10000002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37455292.780000001</v>
      </c>
      <c r="C50" s="9">
        <v>35595712.75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2368876.02</v>
      </c>
      <c r="C51" s="9">
        <v>704258.02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-131156815.58</v>
      </c>
      <c r="C52" s="9">
        <v>-131156815.58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8457522.1699999999</v>
      </c>
      <c r="C53" s="9">
        <v>7183748.2800000003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2367618.02</v>
      </c>
      <c r="F56" s="7">
        <f>F54+F44</f>
        <v>7549714.79</v>
      </c>
    </row>
    <row r="57" spans="1:6" x14ac:dyDescent="0.2">
      <c r="A57" s="12" t="s">
        <v>100</v>
      </c>
      <c r="B57" s="7">
        <f>SUM(B47:B55)</f>
        <v>290091623.55999994</v>
      </c>
      <c r="C57" s="7">
        <f>SUM(C47:C55)</f>
        <v>269848059.40999997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391542823.06999993</v>
      </c>
      <c r="C59" s="7">
        <f>C44+C57</f>
        <v>346598422.02999997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167681419.38999999</v>
      </c>
      <c r="F60" s="9">
        <f>SUM(F61:F63)</f>
        <v>167681419.38999999</v>
      </c>
    </row>
    <row r="61" spans="1:6" x14ac:dyDescent="0.2">
      <c r="A61" s="13"/>
      <c r="B61" s="9"/>
      <c r="C61" s="9"/>
      <c r="D61" s="5" t="s">
        <v>104</v>
      </c>
      <c r="E61" s="9">
        <v>130802632.53</v>
      </c>
      <c r="F61" s="9">
        <v>130802632.53</v>
      </c>
    </row>
    <row r="62" spans="1:6" x14ac:dyDescent="0.2">
      <c r="A62" s="13"/>
      <c r="B62" s="9"/>
      <c r="C62" s="9"/>
      <c r="D62" s="5" t="s">
        <v>105</v>
      </c>
      <c r="E62" s="9">
        <v>36878786.859999999</v>
      </c>
      <c r="F62" s="9">
        <v>36878786.859999999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221493785.66</v>
      </c>
      <c r="F65" s="9">
        <f>SUM(F66:F70)</f>
        <v>171367287.84999999</v>
      </c>
    </row>
    <row r="66" spans="1:6" x14ac:dyDescent="0.2">
      <c r="A66" s="13"/>
      <c r="B66" s="9"/>
      <c r="C66" s="9"/>
      <c r="D66" s="5" t="s">
        <v>108</v>
      </c>
      <c r="E66" s="9">
        <v>50126497.810000002</v>
      </c>
      <c r="F66" s="9">
        <v>47855762.780000001</v>
      </c>
    </row>
    <row r="67" spans="1:6" x14ac:dyDescent="0.2">
      <c r="A67" s="13"/>
      <c r="B67" s="9"/>
      <c r="C67" s="9"/>
      <c r="D67" s="5" t="s">
        <v>109</v>
      </c>
      <c r="E67" s="9">
        <v>171367287.84999999</v>
      </c>
      <c r="F67" s="9">
        <v>123511525.06999999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389175205.04999995</v>
      </c>
      <c r="F76" s="7">
        <f>F60+F65+F72</f>
        <v>339048707.24000001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391542823.06999993</v>
      </c>
      <c r="F78" s="7">
        <f>F56+F76</f>
        <v>346598422.03000003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dcterms:created xsi:type="dcterms:W3CDTF">2017-01-11T17:17:46Z</dcterms:created>
  <dcterms:modified xsi:type="dcterms:W3CDTF">2018-01-30T17:21:27Z</dcterms:modified>
</cp:coreProperties>
</file>