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CUENTA PUBLICA 2018\"/>
    </mc:Choice>
  </mc:AlternateContent>
  <bookViews>
    <workbookView xWindow="0" yWindow="0" windowWidth="25200" windowHeight="11880"/>
  </bookViews>
  <sheets>
    <sheet name="EGRESOS 2018" sheetId="1" r:id="rId1"/>
    <sheet name="INGRESOS 2018" sheetId="2" r:id="rId2"/>
  </sheets>
  <externalReferences>
    <externalReference r:id="rId3"/>
    <externalReference r:id="rId4"/>
  </externalReferences>
  <definedNames>
    <definedName name="_xlnm.Print_Area" localSheetId="0">'EGRESOS 2018'!$A$1:$D$54</definedName>
    <definedName name="ca">'[1]POA 2015 (Ejemplo)'!$K$1:$L$7</definedName>
    <definedName name="Fin">'[1]POA 2015 (Ejemplo)'!$B$1:$C$5</definedName>
    <definedName name="funcion">'[1]POA 2015 (Ejemplo)'!$E$1:$F$29</definedName>
    <definedName name="Función">#REF!</definedName>
    <definedName name="PP">[2]base!$A$1:$I$25</definedName>
    <definedName name="RESUMEN_2">#REF!</definedName>
    <definedName name="sub">'[1]POA 2015 (Ejemplo)'!$H$1:$I$112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0" i="2" l="1"/>
  <c r="B46" i="2"/>
  <c r="B38" i="2"/>
  <c r="B30" i="2"/>
  <c r="B52" i="2" s="1"/>
  <c r="B60" i="2" s="1"/>
  <c r="D46" i="1" l="1"/>
  <c r="D37" i="1"/>
  <c r="D34" i="1"/>
  <c r="D24" i="1"/>
  <c r="D7" i="1" s="1"/>
  <c r="D14" i="1"/>
  <c r="D8" i="1"/>
</calcChain>
</file>

<file path=xl/sharedStrings.xml><?xml version="1.0" encoding="utf-8"?>
<sst xmlns="http://schemas.openxmlformats.org/spreadsheetml/2006/main" count="83" uniqueCount="83">
  <si>
    <t>SISTEMA DE AGUA POTABLE Y ALCANTARILLADO DE SAN MIGUEL DE ALLENDE</t>
  </si>
  <si>
    <t>PRESUPUESTO DE EGRESOS PARA EL EJERCICIO FISCAL 2018</t>
  </si>
  <si>
    <t>CLASIFICADOR POR OBJETO DEL GASTO</t>
  </si>
  <si>
    <t>IMPORTE</t>
  </si>
  <si>
    <t xml:space="preserve">TOTAL   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</si>
  <si>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</si>
  <si>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</si>
  <si>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</si>
  <si>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</si>
  <si>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</si>
  <si>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</si>
  <si>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MATERIALES 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</si>
  <si>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</si>
  <si>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</si>
  <si>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</si>
  <si>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</si>
  <si>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</si>
  <si>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</si>
  <si>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</si>
  <si>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</si>
  <si>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</si>
  <si>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</si>
  <si>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</si>
  <si>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</si>
  <si>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</si>
  <si>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</si>
  <si>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</si>
  <si>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</si>
  <si>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</si>
  <si>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</si>
  <si>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</si>
  <si>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SUBSIDIOS Y OTRAS AYUDAS</t>
  </si>
  <si>
    <t>TRANSFERENCIAS INTERNAS Y ASIGNACIONES AL SECTOR PUBLICO</t>
  </si>
  <si>
    <t>AYUDAS SOCIALES</t>
  </si>
  <si>
    <t>BIENES MUEBLES, INMUEBLES E INTANGIBLES</t>
  </si>
  <si>
    <t>MOBILIARIO Y EQUIPO DE ADMINISTRACIÓN</t>
  </si>
  <si>
    <t>MOBILIARIO Y EQUIPO EDUCACIONAL Y RECREATIVO</t>
  </si>
  <si>
    <t>EQUIPO E INSTRUMENTAL MEDICO Y DE LABORATORIO</t>
  </si>
  <si>
    <t>VEHÍCULOS Y EQUIPO DE TRANSPORTE</t>
  </si>
  <si>
    <t>EQUIPO DE DEFENSA Y SEGURIDAD</t>
  </si>
  <si>
    <t>MAQUINARIA, OTROS EQUIPOS Y HERRAMIENTAS</t>
  </si>
  <si>
    <t>BIENES INMUEBLES</t>
  </si>
  <si>
    <t>ACTIVOS INTANGIBLES</t>
  </si>
  <si>
    <t>INVERSIÓN PÚBLICA</t>
  </si>
  <si>
    <t>OBRA PUBLICA EN BIENES DE DOMINIO PUBLICO</t>
  </si>
  <si>
    <t>OBRA PUBLICA EN BIENES PROPIOS</t>
  </si>
  <si>
    <t>PROYECTOS PRODUCTIVOS Y ACCIONES DE FOMENTO</t>
  </si>
  <si>
    <t>PARTICIPACIONES Y APORTACIONES</t>
  </si>
  <si>
    <t>CONVENIOS</t>
  </si>
  <si>
    <t>DEUDA PÚBLICA</t>
  </si>
  <si>
    <t>AMORTIZACIÓN DE LA DEUDA PUBLICA</t>
  </si>
  <si>
    <t>INTERESES DE LA DEUDA PUBLICA</t>
  </si>
  <si>
    <t>Municipio de San Miguel de Allende, Gto.</t>
  </si>
  <si>
    <t>Sistema de Agua Potable y Alcantarillado de San Miguel de Allende</t>
  </si>
  <si>
    <t>Proyecto de Ingresos para el ejercicio fiscal 2018</t>
  </si>
  <si>
    <t>Tarifas y derechos</t>
  </si>
  <si>
    <t>Importe anual</t>
  </si>
  <si>
    <t>Servicio Medido</t>
  </si>
  <si>
    <t>Cuota Fija</t>
  </si>
  <si>
    <t>Servicio de Alcantarillado</t>
  </si>
  <si>
    <t>Tratamiento de Agua Residual</t>
  </si>
  <si>
    <t>Contratos para Todos los Giros</t>
  </si>
  <si>
    <t>Ramal para tomas de agua potable</t>
  </si>
  <si>
    <t>Medidores de Agua Potable</t>
  </si>
  <si>
    <t>Instalación de descargas residuales</t>
  </si>
  <si>
    <t>Servicios administrativos para usuarios</t>
  </si>
  <si>
    <t>Servicios Operativos a Usuarios</t>
  </si>
  <si>
    <t>Subtotal de Ingresos por Sistema Comercial</t>
  </si>
  <si>
    <t>Derechos Incorporación Fraccionamientos</t>
  </si>
  <si>
    <t>Otros Servicios a Incorporaciones</t>
  </si>
  <si>
    <t>Agua tratada y descargas contaminantes</t>
  </si>
  <si>
    <t>Subtotal de Ingresos por otros derechos</t>
  </si>
  <si>
    <t>Aprovechamientos (Multas y Recargos)</t>
  </si>
  <si>
    <t>Recuperacion del IVA</t>
  </si>
  <si>
    <t>Fondo concursable PTAR</t>
  </si>
  <si>
    <t>Subtotal de Aprovechamientos</t>
  </si>
  <si>
    <t>Productos financieros</t>
  </si>
  <si>
    <t>Subtotal Productos</t>
  </si>
  <si>
    <t>Subtotal ingresos propios 2018</t>
  </si>
  <si>
    <t>Aportaciones diversas para Obra Publica</t>
  </si>
  <si>
    <t xml:space="preserve">Aportaciones Ramo 33 para Obra Publica </t>
  </si>
  <si>
    <t>Retorno de Derechos de Extraccion</t>
  </si>
  <si>
    <t>Ingresos SAPASMA Y OBRA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</si>
</sst>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[$$-340A]\ #,##0.00"/>
    <numFmt numFmtId="166" formatCode="[$$-340A]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u/>
      <sz val="10"/>
      <color theme="3" tint="-0.249977111117893"/>
      <name val="Calibri"/>
      <family val="2"/>
      <scheme val="minor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  <font>
      <b/>
      <sz val="12"/>
      <name val="Abadi MT Condensed"/>
      <family val="2"/>
    </font>
    <font>
      <sz val="12"/>
      <name val="Abadi MT Condensed"/>
      <family val="2"/>
    </font>
    <font>
      <b/>
      <sz val="12"/>
      <color theme="0"/>
      <name val="Abadi MT Condensed"/>
      <family val="2"/>
    </font>
    <font>
      <sz val="12"/>
      <color theme="0"/>
      <name val="Abadi MT Condensed"/>
      <family val="2"/>
    </font>
    <font>
      <sz val="12"/>
      <color theme="1"/>
      <name val="Abadi MT Condensed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</cellStyleXfs>
  <cellXfs count="59">
    <xf numFmtId="0" fontId="0" fillId="0" borderId="0" xfId="0"/>
    <xf numFmtId="0" fontId="3" fillId="2" borderId="0" xfId="2" applyFont="1" applyFill="1" applyAlignment="1">
      <alignment horizontal="center" vertical="center" wrapText="1"/>
    </xf>
    <xf numFmtId="0" fontId="3" fillId="0" borderId="0" xfId="2" applyFont="1" applyFill="1" applyAlignment="1">
      <alignment horizontal="center"/>
    </xf>
    <xf numFmtId="0" fontId="4" fillId="0" borderId="0" xfId="2" applyFont="1" applyFill="1" applyAlignment="1">
      <alignment horizontal="center"/>
    </xf>
    <xf numFmtId="0" fontId="5" fillId="3" borderId="1" xfId="2" applyFont="1" applyFill="1" applyBorder="1" applyAlignment="1">
      <alignment horizontal="center"/>
    </xf>
    <xf numFmtId="0" fontId="5" fillId="3" borderId="2" xfId="2" applyFont="1" applyFill="1" applyBorder="1" applyAlignment="1">
      <alignment horizontal="center"/>
    </xf>
    <xf numFmtId="3" fontId="5" fillId="3" borderId="3" xfId="1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164" fontId="5" fillId="3" borderId="0" xfId="1" applyNumberFormat="1" applyFont="1" applyFill="1"/>
    <xf numFmtId="164" fontId="0" fillId="0" borderId="0" xfId="0" applyNumberFormat="1"/>
    <xf numFmtId="0" fontId="5" fillId="4" borderId="4" xfId="2" applyFont="1" applyFill="1" applyBorder="1" applyAlignment="1">
      <alignment horizontal="center"/>
    </xf>
    <xf numFmtId="0" fontId="5" fillId="4" borderId="5" xfId="2" applyFont="1" applyFill="1" applyBorder="1"/>
    <xf numFmtId="3" fontId="5" fillId="4" borderId="6" xfId="1" applyNumberFormat="1" applyFont="1" applyFill="1" applyBorder="1" applyAlignment="1">
      <alignment horizontal="right" wrapText="1"/>
    </xf>
    <xf numFmtId="0" fontId="6" fillId="0" borderId="7" xfId="2" applyFont="1" applyFill="1" applyBorder="1" applyAlignment="1">
      <alignment horizontal="center"/>
    </xf>
    <xf numFmtId="0" fontId="6" fillId="0" borderId="0" xfId="2" applyFont="1" applyFill="1" applyBorder="1"/>
    <xf numFmtId="3" fontId="6" fillId="0" borderId="8" xfId="1" applyNumberFormat="1" applyFont="1" applyFill="1" applyBorder="1" applyAlignment="1">
      <alignment horizontal="right" wrapText="1"/>
    </xf>
    <xf numFmtId="0" fontId="6" fillId="0" borderId="9" xfId="2" applyFont="1" applyFill="1" applyBorder="1" applyAlignment="1">
      <alignment horizontal="center"/>
    </xf>
    <xf numFmtId="0" fontId="6" fillId="0" borderId="10" xfId="2" applyFont="1" applyFill="1" applyBorder="1"/>
    <xf numFmtId="3" fontId="6" fillId="0" borderId="11" xfId="1" applyNumberFormat="1" applyFont="1" applyFill="1" applyBorder="1" applyAlignment="1">
      <alignment horizontal="right" wrapText="1"/>
    </xf>
    <xf numFmtId="0" fontId="7" fillId="4" borderId="4" xfId="2" applyFont="1" applyFill="1" applyBorder="1" applyAlignment="1">
      <alignment horizontal="center"/>
    </xf>
    <xf numFmtId="0" fontId="7" fillId="4" borderId="5" xfId="2" applyFont="1" applyFill="1" applyBorder="1" applyAlignment="1">
      <alignment horizontal="left"/>
    </xf>
    <xf numFmtId="3" fontId="7" fillId="4" borderId="6" xfId="1" applyNumberFormat="1" applyFont="1" applyFill="1" applyBorder="1" applyAlignment="1">
      <alignment horizontal="right" wrapText="1"/>
    </xf>
    <xf numFmtId="0" fontId="6" fillId="0" borderId="0" xfId="2" applyFont="1" applyFill="1" applyBorder="1" applyAlignment="1">
      <alignment horizontal="left"/>
    </xf>
    <xf numFmtId="0" fontId="6" fillId="0" borderId="10" xfId="2" applyFont="1" applyFill="1" applyBorder="1" applyAlignment="1">
      <alignment horizontal="left"/>
    </xf>
    <xf numFmtId="0" fontId="7" fillId="4" borderId="5" xfId="2" applyFont="1" applyFill="1" applyBorder="1"/>
    <xf numFmtId="0" fontId="6" fillId="2" borderId="7" xfId="2" applyFont="1" applyFill="1" applyBorder="1" applyAlignment="1">
      <alignment horizontal="center"/>
    </xf>
    <xf numFmtId="0" fontId="6" fillId="5" borderId="0" xfId="2" applyFont="1" applyFill="1" applyBorder="1"/>
    <xf numFmtId="3" fontId="8" fillId="5" borderId="8" xfId="1" applyNumberFormat="1" applyFont="1" applyFill="1" applyBorder="1" applyAlignment="1">
      <alignment horizontal="right" wrapText="1"/>
    </xf>
    <xf numFmtId="0" fontId="6" fillId="2" borderId="9" xfId="2" applyFont="1" applyFill="1" applyBorder="1" applyAlignment="1">
      <alignment horizontal="center"/>
    </xf>
    <xf numFmtId="0" fontId="6" fillId="5" borderId="10" xfId="2" applyFont="1" applyFill="1" applyBorder="1"/>
    <xf numFmtId="3" fontId="8" fillId="5" borderId="11" xfId="1" applyNumberFormat="1" applyFont="1" applyFill="1" applyBorder="1" applyAlignment="1">
      <alignment horizontal="right" wrapText="1"/>
    </xf>
    <xf numFmtId="0" fontId="2" fillId="2" borderId="0" xfId="2" applyFill="1"/>
    <xf numFmtId="0" fontId="9" fillId="2" borderId="0" xfId="2" applyFont="1" applyFill="1"/>
    <xf numFmtId="43" fontId="9" fillId="0" borderId="0" xfId="1" applyFont="1" applyFill="1"/>
    <xf numFmtId="3" fontId="9" fillId="2" borderId="0" xfId="2" applyNumberFormat="1" applyFont="1" applyFill="1"/>
    <xf numFmtId="0" fontId="2" fillId="0" borderId="0" xfId="2" applyFill="1"/>
    <xf numFmtId="0" fontId="10" fillId="0" borderId="0" xfId="2" applyFont="1" applyFill="1" applyAlignment="1">
      <alignment horizontal="center"/>
    </xf>
    <xf numFmtId="4" fontId="11" fillId="0" borderId="0" xfId="2" applyNumberFormat="1" applyFont="1" applyFill="1" applyAlignment="1"/>
    <xf numFmtId="0" fontId="12" fillId="2" borderId="0" xfId="2" applyFont="1" applyFill="1"/>
    <xf numFmtId="3" fontId="12" fillId="2" borderId="0" xfId="2" applyNumberFormat="1" applyFont="1" applyFill="1"/>
    <xf numFmtId="0" fontId="2" fillId="0" borderId="0" xfId="2"/>
    <xf numFmtId="0" fontId="2" fillId="0" borderId="0" xfId="3"/>
    <xf numFmtId="0" fontId="13" fillId="0" borderId="0" xfId="3" applyFont="1" applyAlignment="1">
      <alignment horizontal="right"/>
    </xf>
    <xf numFmtId="0" fontId="14" fillId="0" borderId="0" xfId="3" applyFont="1"/>
    <xf numFmtId="0" fontId="15" fillId="6" borderId="12" xfId="3" applyNumberFormat="1" applyFont="1" applyFill="1" applyBorder="1" applyAlignment="1" applyProtection="1">
      <alignment horizontal="center"/>
    </xf>
    <xf numFmtId="165" fontId="16" fillId="6" borderId="13" xfId="3" applyNumberFormat="1" applyFont="1" applyFill="1" applyBorder="1" applyAlignment="1">
      <alignment horizontal="center"/>
    </xf>
    <xf numFmtId="44" fontId="14" fillId="0" borderId="14" xfId="4" applyFont="1" applyFill="1" applyBorder="1" applyAlignment="1">
      <alignment horizontal="left"/>
    </xf>
    <xf numFmtId="44" fontId="14" fillId="0" borderId="0" xfId="4" applyFont="1" applyFill="1" applyBorder="1" applyAlignment="1"/>
    <xf numFmtId="0" fontId="14" fillId="0" borderId="14" xfId="3" applyFont="1" applyFill="1" applyBorder="1" applyAlignment="1">
      <alignment horizontal="left"/>
    </xf>
    <xf numFmtId="44" fontId="14" fillId="0" borderId="15" xfId="4" applyFont="1" applyFill="1" applyBorder="1" applyAlignment="1"/>
    <xf numFmtId="0" fontId="15" fillId="0" borderId="0" xfId="3" applyNumberFormat="1" applyFont="1" applyFill="1" applyBorder="1" applyAlignment="1" applyProtection="1">
      <alignment horizontal="center"/>
    </xf>
    <xf numFmtId="165" fontId="16" fillId="0" borderId="15" xfId="3" applyNumberFormat="1" applyFont="1" applyFill="1" applyBorder="1" applyAlignment="1">
      <alignment horizontal="center"/>
    </xf>
    <xf numFmtId="44" fontId="14" fillId="0" borderId="0" xfId="4" applyFont="1" applyFill="1" applyBorder="1" applyAlignment="1">
      <alignment horizontal="left"/>
    </xf>
    <xf numFmtId="44" fontId="17" fillId="0" borderId="0" xfId="4" applyFont="1"/>
    <xf numFmtId="44" fontId="17" fillId="0" borderId="15" xfId="4" applyFont="1" applyFill="1" applyBorder="1" applyAlignment="1"/>
    <xf numFmtId="44" fontId="14" fillId="0" borderId="15" xfId="4" applyNumberFormat="1" applyFont="1" applyFill="1" applyBorder="1" applyAlignment="1"/>
    <xf numFmtId="0" fontId="15" fillId="6" borderId="16" xfId="3" applyNumberFormat="1" applyFont="1" applyFill="1" applyBorder="1" applyAlignment="1" applyProtection="1">
      <alignment horizontal="center"/>
    </xf>
    <xf numFmtId="166" fontId="16" fillId="6" borderId="17" xfId="3" applyNumberFormat="1" applyFont="1" applyFill="1" applyBorder="1" applyAlignment="1">
      <alignment horizontal="center"/>
    </xf>
    <xf numFmtId="44" fontId="1" fillId="0" borderId="0" xfId="4" applyFont="1"/>
  </cellXfs>
  <cellStyles count="5">
    <cellStyle name="Millares" xfId="1" builtinId="3"/>
    <cellStyle name="Moneda 2" xfId="4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66676</xdr:rowOff>
    </xdr:from>
    <xdr:to>
      <xdr:col>2</xdr:col>
      <xdr:colOff>26355</xdr:colOff>
      <xdr:row>4</xdr:row>
      <xdr:rowOff>57151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66676"/>
          <a:ext cx="97885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47625</xdr:rowOff>
    </xdr:from>
    <xdr:to>
      <xdr:col>0</xdr:col>
      <xdr:colOff>1066800</xdr:colOff>
      <xdr:row>4</xdr:row>
      <xdr:rowOff>180975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47625"/>
          <a:ext cx="90487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673720</xdr:colOff>
      <xdr:row>0</xdr:row>
      <xdr:rowOff>81311</xdr:rowOff>
    </xdr:from>
    <xdr:to>
      <xdr:col>1</xdr:col>
      <xdr:colOff>1349995</xdr:colOff>
      <xdr:row>3</xdr:row>
      <xdr:rowOff>104775</xdr:rowOff>
    </xdr:to>
    <xdr:pic>
      <xdr:nvPicPr>
        <xdr:cNvPr id="3" name="1 Imagen" descr="C:\Users\JHANELY\AppData\Local\Microsoft\Windows\Temporary Internet Files\Content.Word\Slogan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0870" y="81311"/>
          <a:ext cx="676275" cy="594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/Desktop/Respaldo%20monica%2027042018/MONICA/MONICA%20GENERAL/PRESUPUESTO%202018/Presupuesto%20Autorizado%20Sesion%20Consejo%20960/PTTO%20ING%20Y%20EG%20SAPASMA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\AF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illa de Personal"/>
      <sheetName val="INGRESOS"/>
      <sheetName val="Resumen Sapasma"/>
      <sheetName val="Resumen Sapasma (2)"/>
      <sheetName val="CONSEJO"/>
      <sheetName val="CONSEJO_01"/>
      <sheetName val="DIRECCION GRAL"/>
      <sheetName val="DIRECCION GRAL_01"/>
      <sheetName val="DIRECCION PROYECTOS"/>
      <sheetName val="DIRECCION PROYECTOS_01"/>
      <sheetName val="OBRA 2016 VARIOS RECURSOS"/>
      <sheetName val="PROYECCION DE OBRA"/>
      <sheetName val="OBRA 2016 VARIOS RECURSOS_01"/>
      <sheetName val="DIRECCION OPERACION"/>
      <sheetName val="DIRECCION OPERACION_01"/>
      <sheetName val="DIRECCION DE APOYO RURAL"/>
      <sheetName val="DIRECCION DE APOYO RURAL_01"/>
      <sheetName val="RAMO 33"/>
      <sheetName val="RAMO 33_01"/>
      <sheetName val="DIRECCION ADMINISTRACION"/>
      <sheetName val="DIRECCION ADMINISTRACION_01"/>
      <sheetName val="DIRECCION CALIDAD DEL AGUA"/>
      <sheetName val="DIRECCION CALIDAD DEL AGUA_01"/>
      <sheetName val="DIRECCION COMERCIALIZACION"/>
      <sheetName val="DIRECCION COMERCIALIZACION_01"/>
      <sheetName val="POA 2015 (Ejemplo)"/>
      <sheetName val="Resumen"/>
      <sheetName val="COG"/>
      <sheetName val="CFG 2016"/>
      <sheetName val="CA 2016"/>
      <sheetName val="CP 20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1">
          <cell r="B1" t="str">
            <v>Finalidad</v>
          </cell>
          <cell r="C1" t="str">
            <v>Denominación</v>
          </cell>
          <cell r="E1" t="str">
            <v>Funcion</v>
          </cell>
          <cell r="F1" t="str">
            <v>Denominación</v>
          </cell>
          <cell r="H1" t="str">
            <v>Subfuncion</v>
          </cell>
          <cell r="I1" t="str">
            <v>Denominación</v>
          </cell>
          <cell r="K1" t="str">
            <v>ca</v>
          </cell>
          <cell r="L1" t="str">
            <v>Denominación</v>
          </cell>
        </row>
        <row r="2">
          <cell r="B2">
            <v>1</v>
          </cell>
          <cell r="C2" t="str">
            <v>GOBIERNO</v>
          </cell>
          <cell r="E2">
            <v>1.1000000000000001</v>
          </cell>
          <cell r="F2" t="str">
            <v>LEGISLACION</v>
          </cell>
          <cell r="H2" t="str">
            <v>1.1.1</v>
          </cell>
          <cell r="I2" t="str">
            <v>Legislación</v>
          </cell>
          <cell r="K2" t="str">
            <v>3.0.0.0.0</v>
          </cell>
          <cell r="L2" t="str">
            <v>SECTOR PUBLICO MUNICIPAL</v>
          </cell>
        </row>
        <row r="3">
          <cell r="B3">
            <v>2</v>
          </cell>
          <cell r="C3" t="str">
            <v>DESARROLLO SOCIAL</v>
          </cell>
          <cell r="E3">
            <v>1.2</v>
          </cell>
          <cell r="F3" t="str">
            <v>JUSTICIA</v>
          </cell>
          <cell r="H3" t="str">
            <v>1.1.2</v>
          </cell>
          <cell r="I3" t="str">
            <v>Fiscalización</v>
          </cell>
          <cell r="K3" t="str">
            <v>3.1.0.0.0</v>
          </cell>
          <cell r="L3" t="str">
            <v>SECTOR PUBLICO NO FINANCIERO</v>
          </cell>
        </row>
        <row r="4">
          <cell r="B4">
            <v>3</v>
          </cell>
          <cell r="C4" t="str">
            <v>DESARROLLO ECONOMICO</v>
          </cell>
          <cell r="E4">
            <v>1.3</v>
          </cell>
          <cell r="F4" t="str">
            <v>COORDINACION DE LA POLITICA DE GOBIERNO</v>
          </cell>
          <cell r="H4" t="str">
            <v>1.2.1</v>
          </cell>
          <cell r="I4" t="str">
            <v>Impartición de Justicia</v>
          </cell>
          <cell r="K4" t="str">
            <v>3.1.1.0.0</v>
          </cell>
          <cell r="L4" t="str">
            <v>GOBIERNO GENERAL MUNICIPAL</v>
          </cell>
        </row>
        <row r="5">
          <cell r="B5">
            <v>4</v>
          </cell>
          <cell r="C5" t="str">
            <v>OTRAS NO CLASIFICADAS EN FUNCIONES ANTERIORES</v>
          </cell>
          <cell r="E5">
            <v>1.4</v>
          </cell>
          <cell r="F5" t="str">
            <v>RELACIONES EXTERIORES</v>
          </cell>
          <cell r="H5" t="str">
            <v>1.2.2</v>
          </cell>
          <cell r="I5" t="str">
            <v>Procuración de Justicia</v>
          </cell>
          <cell r="K5" t="str">
            <v>3.1.1.1.0</v>
          </cell>
          <cell r="L5" t="str">
            <v>Gobierno Municipal</v>
          </cell>
        </row>
        <row r="6">
          <cell r="E6">
            <v>1.5</v>
          </cell>
          <cell r="F6" t="str">
            <v>ASUNTOS FINANCIEROS Y HACENDARIOS</v>
          </cell>
          <cell r="H6" t="str">
            <v>1.2.3</v>
          </cell>
          <cell r="I6" t="str">
            <v>Reclusión y Readaptación Social</v>
          </cell>
          <cell r="K6" t="str">
            <v>3.1.1.1.1</v>
          </cell>
          <cell r="L6" t="str">
            <v>Organo Ejecutivo Municipal (Ayuntamiento)</v>
          </cell>
        </row>
        <row r="7">
          <cell r="E7">
            <v>1.6</v>
          </cell>
          <cell r="F7" t="str">
            <v>SEGURIDAD NACIONAL</v>
          </cell>
          <cell r="H7" t="str">
            <v>1.2.4</v>
          </cell>
          <cell r="I7" t="str">
            <v>Derechos Humanos</v>
          </cell>
          <cell r="K7" t="str">
            <v>3.1.1.2.0</v>
          </cell>
          <cell r="L7" t="str">
            <v>Entidades Paraestatales y Fideicomisos No Empresariales y No Financieros</v>
          </cell>
        </row>
        <row r="8">
          <cell r="E8">
            <v>1.7</v>
          </cell>
          <cell r="F8" t="str">
            <v>ASUNTOS DE ORDEN PUBLICO Y DE SEGURIDAD INTERIOR</v>
          </cell>
          <cell r="H8" t="str">
            <v>1.3.1</v>
          </cell>
          <cell r="I8" t="str">
            <v>Presidencia / Gubernatura</v>
          </cell>
        </row>
        <row r="9">
          <cell r="E9">
            <v>1.8</v>
          </cell>
          <cell r="F9" t="str">
            <v>OTROS SERVICIOS GENERALES</v>
          </cell>
          <cell r="H9" t="str">
            <v>1.3.2</v>
          </cell>
          <cell r="I9" t="str">
            <v>Política Interior</v>
          </cell>
        </row>
        <row r="10">
          <cell r="E10">
            <v>2.1</v>
          </cell>
          <cell r="F10" t="str">
            <v>PROTECCION AMBIENTAL</v>
          </cell>
          <cell r="H10" t="str">
            <v>1.3.3</v>
          </cell>
          <cell r="I10" t="str">
            <v>Preservación y Cuidado del Patrimonio Público</v>
          </cell>
        </row>
        <row r="11">
          <cell r="E11">
            <v>2.2000000000000002</v>
          </cell>
          <cell r="F11" t="str">
            <v>VIVIENDA Y SERVICIOS A LA COMUNIDAD</v>
          </cell>
          <cell r="H11" t="str">
            <v>1.3.4</v>
          </cell>
          <cell r="I11" t="str">
            <v>Función Pública</v>
          </cell>
        </row>
        <row r="12">
          <cell r="E12">
            <v>2.2999999999999998</v>
          </cell>
          <cell r="F12" t="str">
            <v>SALUD</v>
          </cell>
          <cell r="H12" t="str">
            <v>1.3.5</v>
          </cell>
          <cell r="I12" t="str">
            <v>Asuntos Jurídicos</v>
          </cell>
        </row>
        <row r="13">
          <cell r="E13">
            <v>2.4</v>
          </cell>
          <cell r="F13" t="str">
            <v>RECREACION, CULTURA Y OTRAS MANIFESTACIONES SOCIALES</v>
          </cell>
          <cell r="H13" t="str">
            <v>1.3.6</v>
          </cell>
          <cell r="I13" t="str">
            <v>Organización de Procesos Electorales</v>
          </cell>
        </row>
        <row r="14">
          <cell r="E14">
            <v>2.5</v>
          </cell>
          <cell r="F14" t="str">
            <v>EDUCACION</v>
          </cell>
          <cell r="H14" t="str">
            <v>1.3.7</v>
          </cell>
          <cell r="I14" t="str">
            <v>Población</v>
          </cell>
        </row>
        <row r="15">
          <cell r="E15">
            <v>2.6</v>
          </cell>
          <cell r="F15" t="str">
            <v>PROTECCION SOCIAL</v>
          </cell>
          <cell r="H15" t="str">
            <v>1.3.8</v>
          </cell>
          <cell r="I15" t="str">
            <v>Territorio</v>
          </cell>
        </row>
        <row r="16">
          <cell r="E16">
            <v>2.7</v>
          </cell>
          <cell r="F16" t="str">
            <v>OTROS ASUNTOS SOCIALES</v>
          </cell>
          <cell r="H16" t="str">
            <v>1.3.9</v>
          </cell>
          <cell r="I16" t="str">
            <v>Otros</v>
          </cell>
        </row>
        <row r="17">
          <cell r="E17">
            <v>3.1</v>
          </cell>
          <cell r="F17" t="str">
            <v>ASUNTOS ECONOMICOS, COMERCIALES Y LABORALES EN GENERAL</v>
          </cell>
          <cell r="H17" t="str">
            <v>1.4.1</v>
          </cell>
          <cell r="I17" t="str">
            <v>Relaciones Exteriores</v>
          </cell>
        </row>
        <row r="18">
          <cell r="E18">
            <v>3.2</v>
          </cell>
          <cell r="F18" t="str">
            <v>AGROPECUARIA, SILVICULTURA, PESCA Y CAZA</v>
          </cell>
          <cell r="H18" t="str">
            <v>1.5.1</v>
          </cell>
          <cell r="I18" t="str">
            <v>Asuntos Financieros</v>
          </cell>
        </row>
        <row r="19">
          <cell r="E19">
            <v>3.3</v>
          </cell>
          <cell r="F19" t="str">
            <v>COMBUSTIBLES Y ENERGIA</v>
          </cell>
          <cell r="H19" t="str">
            <v>1.5.2</v>
          </cell>
          <cell r="I19" t="str">
            <v>Asuntos Hacendarios</v>
          </cell>
        </row>
        <row r="20">
          <cell r="E20">
            <v>3.4</v>
          </cell>
          <cell r="F20" t="str">
            <v>MINERIA, MANUFACTURAS Y CONSTRUCCION</v>
          </cell>
          <cell r="H20" t="str">
            <v>1.6.1</v>
          </cell>
          <cell r="I20" t="str">
            <v>Defensa</v>
          </cell>
        </row>
        <row r="21">
          <cell r="E21">
            <v>3.5</v>
          </cell>
          <cell r="F21" t="str">
            <v>TRANSPORTE</v>
          </cell>
          <cell r="H21" t="str">
            <v>1.6.2</v>
          </cell>
          <cell r="I21" t="str">
            <v>Marina</v>
          </cell>
        </row>
        <row r="22">
          <cell r="E22">
            <v>3.6</v>
          </cell>
          <cell r="F22" t="str">
            <v>COMUNICACIONES</v>
          </cell>
          <cell r="H22" t="str">
            <v>1.6.3</v>
          </cell>
          <cell r="I22" t="str">
            <v>Inteligencia para la Preservación de la Seguridad Nacional</v>
          </cell>
        </row>
        <row r="23">
          <cell r="E23">
            <v>3.7</v>
          </cell>
          <cell r="F23" t="str">
            <v>TURISMO</v>
          </cell>
          <cell r="H23" t="str">
            <v>1.7.1</v>
          </cell>
          <cell r="I23" t="str">
            <v>Policía</v>
          </cell>
        </row>
        <row r="24">
          <cell r="E24">
            <v>3.8</v>
          </cell>
          <cell r="F24" t="str">
            <v>CIENCIA, TECNOLOGIA E INNOVACION</v>
          </cell>
          <cell r="H24" t="str">
            <v>1.7.2</v>
          </cell>
          <cell r="I24" t="str">
            <v>Protección Civil</v>
          </cell>
        </row>
        <row r="25">
          <cell r="E25">
            <v>3.9</v>
          </cell>
          <cell r="F25" t="str">
            <v>OTRAS INDUSTRIAS Y OTROS ASUNTOS ECONOMICOS</v>
          </cell>
          <cell r="H25" t="str">
            <v>1.7.3</v>
          </cell>
          <cell r="I25" t="str">
            <v>Otros Asuntos de Orden Público y Seguridad</v>
          </cell>
        </row>
        <row r="26">
          <cell r="E26">
            <v>4.0999999999999996</v>
          </cell>
          <cell r="F26" t="str">
            <v>TRANSACCIONES DE LA DEUDA PUBLICA / COSTO FINANCIERO DE LA DEUDA</v>
          </cell>
          <cell r="H26" t="str">
            <v>1.7.4</v>
          </cell>
          <cell r="I26" t="str">
            <v>Sistema Nacional de Seguridad Pública</v>
          </cell>
        </row>
        <row r="27">
          <cell r="E27">
            <v>4.2</v>
          </cell>
          <cell r="F27" t="str">
            <v>TRANSFERENCIAS, PARTICIPACIONES Y APORTACIONES ENTRE DIFERENTES NIVELES Y ORDENES DE GOBIERNO</v>
          </cell>
          <cell r="H27" t="str">
            <v>1.8.1</v>
          </cell>
          <cell r="I27" t="str">
            <v>Servicios Registrales, Administrativos y Patrimoniales</v>
          </cell>
        </row>
        <row r="28">
          <cell r="E28">
            <v>4.3</v>
          </cell>
          <cell r="F28" t="str">
            <v>SANEAMIENTO DEL SISTEMA FINANCIERO</v>
          </cell>
          <cell r="H28" t="str">
            <v>1.8.2</v>
          </cell>
          <cell r="I28" t="str">
            <v>Servicios Estadísticos</v>
          </cell>
        </row>
        <row r="29">
          <cell r="E29">
            <v>4.4000000000000004</v>
          </cell>
          <cell r="F29" t="str">
            <v>ADEUDOS DE EJERCICIOS FISCALES ANTERIORES</v>
          </cell>
          <cell r="H29" t="str">
            <v>1.8.3</v>
          </cell>
          <cell r="I29" t="str">
            <v>Servicios de Comunicación y Medios</v>
          </cell>
        </row>
        <row r="30">
          <cell r="H30" t="str">
            <v>1.8.4</v>
          </cell>
          <cell r="I30" t="str">
            <v>Acceso a la Información Pública Gubernamental</v>
          </cell>
        </row>
        <row r="31">
          <cell r="H31" t="str">
            <v>1.8.5</v>
          </cell>
          <cell r="I31" t="str">
            <v>Otros</v>
          </cell>
        </row>
        <row r="32">
          <cell r="H32" t="str">
            <v>2.1.1</v>
          </cell>
          <cell r="I32" t="str">
            <v>Ordenación de Desechos</v>
          </cell>
        </row>
        <row r="33">
          <cell r="H33" t="str">
            <v>2.1.2</v>
          </cell>
          <cell r="I33" t="str">
            <v>Administración del Agua</v>
          </cell>
        </row>
        <row r="34">
          <cell r="H34" t="str">
            <v>2.1.3</v>
          </cell>
          <cell r="I34" t="str">
            <v>Ordenación de Aguas Residuales, Drenaje y Alcantarillado</v>
          </cell>
        </row>
        <row r="35">
          <cell r="H35" t="str">
            <v>2.1.4</v>
          </cell>
          <cell r="I35" t="str">
            <v>Reducción de la Contaminación</v>
          </cell>
        </row>
        <row r="36">
          <cell r="H36" t="str">
            <v>2.1.5</v>
          </cell>
          <cell r="I36" t="str">
            <v>Protección de la Diversidad Biológica y del Paisaje</v>
          </cell>
        </row>
        <row r="37">
          <cell r="H37" t="str">
            <v>2.1.6</v>
          </cell>
          <cell r="I37" t="str">
            <v>Otros de Protección Ambiental</v>
          </cell>
        </row>
        <row r="38">
          <cell r="H38" t="str">
            <v>2.2.1</v>
          </cell>
          <cell r="I38" t="str">
            <v>Urbanización</v>
          </cell>
        </row>
        <row r="39">
          <cell r="H39" t="str">
            <v>2.2.2</v>
          </cell>
          <cell r="I39" t="str">
            <v>Desarrollo Comunitario</v>
          </cell>
        </row>
        <row r="40">
          <cell r="H40" t="str">
            <v>2.2.3</v>
          </cell>
          <cell r="I40" t="str">
            <v>Abastecimiento de Agua</v>
          </cell>
        </row>
        <row r="41">
          <cell r="H41" t="str">
            <v>2.2.4</v>
          </cell>
          <cell r="I41" t="str">
            <v>Alumbrado Público</v>
          </cell>
        </row>
        <row r="42">
          <cell r="H42" t="str">
            <v>2.2.5</v>
          </cell>
          <cell r="I42" t="str">
            <v>Vivienda</v>
          </cell>
        </row>
        <row r="43">
          <cell r="H43" t="str">
            <v>2.2.6</v>
          </cell>
          <cell r="I43" t="str">
            <v>Servicios Comunales</v>
          </cell>
        </row>
        <row r="44">
          <cell r="H44" t="str">
            <v>2.2.7</v>
          </cell>
          <cell r="I44" t="str">
            <v>Desarrollo Regional</v>
          </cell>
        </row>
        <row r="45">
          <cell r="H45" t="str">
            <v>2.3.1</v>
          </cell>
          <cell r="I45" t="str">
            <v>Prestación de Servicios de Salud a la Comunidad</v>
          </cell>
        </row>
        <row r="46">
          <cell r="H46" t="str">
            <v>2.3.2</v>
          </cell>
          <cell r="I46" t="str">
            <v>Prestación de Servicios de Salud a la Persona</v>
          </cell>
        </row>
        <row r="47">
          <cell r="H47" t="str">
            <v>2.3.3</v>
          </cell>
          <cell r="I47" t="str">
            <v>Generación de Recursos para la Salud</v>
          </cell>
        </row>
        <row r="48">
          <cell r="H48" t="str">
            <v>2.3.4</v>
          </cell>
          <cell r="I48" t="str">
            <v>Rectoría del Sistema de Salud</v>
          </cell>
        </row>
        <row r="49">
          <cell r="H49" t="str">
            <v>2.3.5</v>
          </cell>
          <cell r="I49" t="str">
            <v>Protección Social en Salud</v>
          </cell>
        </row>
        <row r="50">
          <cell r="H50" t="str">
            <v>2.4.1</v>
          </cell>
          <cell r="I50" t="str">
            <v>Deporte y Recreación</v>
          </cell>
        </row>
        <row r="51">
          <cell r="H51" t="str">
            <v>2.4.2</v>
          </cell>
          <cell r="I51" t="str">
            <v>Cultura</v>
          </cell>
        </row>
        <row r="52">
          <cell r="H52" t="str">
            <v>2.4.3</v>
          </cell>
          <cell r="I52" t="str">
            <v>Radio, Televisión y Editoriales</v>
          </cell>
        </row>
        <row r="53">
          <cell r="H53" t="str">
            <v>2.4.4</v>
          </cell>
          <cell r="I53" t="str">
            <v>Asuntos Religiosos y Otras Manifestaciones Sociales</v>
          </cell>
        </row>
        <row r="54">
          <cell r="H54" t="str">
            <v>2.5.1</v>
          </cell>
          <cell r="I54" t="str">
            <v>Educación Básica</v>
          </cell>
        </row>
        <row r="55">
          <cell r="H55" t="str">
            <v>2.5.2</v>
          </cell>
          <cell r="I55" t="str">
            <v>Educación Media Superior</v>
          </cell>
        </row>
        <row r="56">
          <cell r="H56" t="str">
            <v>2.5.3</v>
          </cell>
          <cell r="I56" t="str">
            <v>Educación Superior</v>
          </cell>
        </row>
        <row r="57">
          <cell r="H57" t="str">
            <v>2.5.4</v>
          </cell>
          <cell r="I57" t="str">
            <v>Posgrado</v>
          </cell>
        </row>
        <row r="58">
          <cell r="H58" t="str">
            <v>2.5.5</v>
          </cell>
          <cell r="I58" t="str">
            <v>Educación para Adultos</v>
          </cell>
        </row>
        <row r="59">
          <cell r="H59" t="str">
            <v>2.5.6</v>
          </cell>
          <cell r="I59" t="str">
            <v>Otros Servicios Educativos y Actividades Inherentes</v>
          </cell>
        </row>
        <row r="60">
          <cell r="H60" t="str">
            <v>2.6.1</v>
          </cell>
          <cell r="I60" t="str">
            <v>Enfermedad e Incapacidad</v>
          </cell>
        </row>
        <row r="61">
          <cell r="H61" t="str">
            <v>2.6.2</v>
          </cell>
          <cell r="I61" t="str">
            <v>Edad Avanzada</v>
          </cell>
        </row>
        <row r="62">
          <cell r="H62" t="str">
            <v>2.6.3</v>
          </cell>
          <cell r="I62" t="str">
            <v>Familia e Hijos</v>
          </cell>
        </row>
        <row r="63">
          <cell r="H63" t="str">
            <v>2.6.4</v>
          </cell>
          <cell r="I63" t="str">
            <v>Desempleo</v>
          </cell>
        </row>
        <row r="64">
          <cell r="H64" t="str">
            <v>2.6.5</v>
          </cell>
          <cell r="I64" t="str">
            <v>Alimentación y Nutrición</v>
          </cell>
        </row>
        <row r="65">
          <cell r="H65" t="str">
            <v>2.6.6</v>
          </cell>
          <cell r="I65" t="str">
            <v>Apoyo Social para la Vivienda</v>
          </cell>
        </row>
        <row r="66">
          <cell r="H66" t="str">
            <v>2.6.7</v>
          </cell>
          <cell r="I66" t="str">
            <v>Indígenas</v>
          </cell>
        </row>
        <row r="67">
          <cell r="H67" t="str">
            <v>2.6.8</v>
          </cell>
          <cell r="I67" t="str">
            <v>Otros Grupos Vulnerables</v>
          </cell>
        </row>
        <row r="68">
          <cell r="H68" t="str">
            <v>2.6.9</v>
          </cell>
          <cell r="I68" t="str">
            <v>Otros de Seguridad Social y Asistencia Social</v>
          </cell>
        </row>
        <row r="69">
          <cell r="H69" t="str">
            <v>2.7.1</v>
          </cell>
          <cell r="I69" t="str">
            <v>Otros Asuntos Sociales</v>
          </cell>
        </row>
        <row r="70">
          <cell r="H70" t="str">
            <v>3.1.1</v>
          </cell>
          <cell r="I70" t="str">
            <v>Asuntos Económicos y Comerciales en General</v>
          </cell>
        </row>
        <row r="71">
          <cell r="H71" t="str">
            <v>3.1.2</v>
          </cell>
          <cell r="I71" t="str">
            <v>Asuntos Laborales Generales</v>
          </cell>
        </row>
        <row r="72">
          <cell r="H72" t="str">
            <v>3.2.1</v>
          </cell>
          <cell r="I72" t="str">
            <v>Agropecuaria</v>
          </cell>
        </row>
        <row r="73">
          <cell r="H73" t="str">
            <v>3.2.2</v>
          </cell>
          <cell r="I73" t="str">
            <v>Silvicultura</v>
          </cell>
        </row>
        <row r="74">
          <cell r="H74" t="str">
            <v>3.2.3</v>
          </cell>
          <cell r="I74" t="str">
            <v>Acuacultura, Pesca y Caza</v>
          </cell>
        </row>
        <row r="75">
          <cell r="H75" t="str">
            <v>3.2.4</v>
          </cell>
          <cell r="I75" t="str">
            <v>Agroindustrial</v>
          </cell>
        </row>
        <row r="76">
          <cell r="H76" t="str">
            <v>3.2.5</v>
          </cell>
          <cell r="I76" t="str">
            <v>Hidroagrícola</v>
          </cell>
        </row>
        <row r="77">
          <cell r="H77" t="str">
            <v>3.2.6</v>
          </cell>
          <cell r="I77" t="str">
            <v>Apoyo Financiero a la Banca y Seguro Agropecuario</v>
          </cell>
        </row>
        <row r="78">
          <cell r="H78" t="str">
            <v>3.3.1</v>
          </cell>
          <cell r="I78" t="str">
            <v>Carbón y Otros Combustibles Minerales Sólidos</v>
          </cell>
        </row>
        <row r="79">
          <cell r="H79" t="str">
            <v>3.3.2</v>
          </cell>
          <cell r="I79" t="str">
            <v>Petróleo y Gas Natural (Hidrocarburos)</v>
          </cell>
        </row>
        <row r="80">
          <cell r="H80" t="str">
            <v>3.3.3</v>
          </cell>
          <cell r="I80" t="str">
            <v>Combustibles Nucleares</v>
          </cell>
        </row>
        <row r="81">
          <cell r="H81" t="str">
            <v>3.3.4</v>
          </cell>
          <cell r="I81" t="str">
            <v>Otros Combustibles</v>
          </cell>
        </row>
        <row r="82">
          <cell r="H82" t="str">
            <v>3.3.5</v>
          </cell>
          <cell r="I82" t="str">
            <v>Electricidad</v>
          </cell>
        </row>
        <row r="83">
          <cell r="H83" t="str">
            <v>3.3.6</v>
          </cell>
          <cell r="I83" t="str">
            <v>Energía no Eléctrica</v>
          </cell>
        </row>
        <row r="84">
          <cell r="H84" t="str">
            <v>3.4.1</v>
          </cell>
          <cell r="I84" t="str">
            <v>Extracción de Recursos Minerales excepto los Combustibles Minerales</v>
          </cell>
        </row>
        <row r="85">
          <cell r="H85" t="str">
            <v>3.4.2</v>
          </cell>
          <cell r="I85" t="str">
            <v>Manufacturas</v>
          </cell>
        </row>
        <row r="86">
          <cell r="H86" t="str">
            <v>3.4.3</v>
          </cell>
          <cell r="I86" t="str">
            <v>Construcción</v>
          </cell>
        </row>
        <row r="87">
          <cell r="H87" t="str">
            <v>3.5.1</v>
          </cell>
          <cell r="I87" t="str">
            <v>Transporte por Carretera</v>
          </cell>
        </row>
        <row r="88">
          <cell r="H88" t="str">
            <v>3.5.2</v>
          </cell>
          <cell r="I88" t="str">
            <v>Transporte por Agua y Puertos</v>
          </cell>
        </row>
        <row r="89">
          <cell r="H89" t="str">
            <v>3.5.3</v>
          </cell>
          <cell r="I89" t="str">
            <v>Transporte por Ferrocarril</v>
          </cell>
        </row>
        <row r="90">
          <cell r="H90" t="str">
            <v>3.5.4</v>
          </cell>
          <cell r="I90" t="str">
            <v>Transporte Aéreo</v>
          </cell>
        </row>
        <row r="91">
          <cell r="H91" t="str">
            <v>3.5.5</v>
          </cell>
          <cell r="I91" t="str">
            <v>Transporte por Oleoductos y Gasoductos y Otros Sistemas de Transporte</v>
          </cell>
        </row>
        <row r="92">
          <cell r="H92" t="str">
            <v>3.5.6</v>
          </cell>
          <cell r="I92" t="str">
            <v>Otros Relacionados con Transporte</v>
          </cell>
        </row>
        <row r="93">
          <cell r="H93" t="str">
            <v>3.6.1</v>
          </cell>
          <cell r="I93" t="str">
            <v>Comunicaciones</v>
          </cell>
        </row>
        <row r="94">
          <cell r="H94" t="str">
            <v>3.7.1</v>
          </cell>
          <cell r="I94" t="str">
            <v>Turismo</v>
          </cell>
        </row>
        <row r="95">
          <cell r="H95" t="str">
            <v>3.7.2</v>
          </cell>
          <cell r="I95" t="str">
            <v>Hoteles y Restaurantes</v>
          </cell>
        </row>
        <row r="96">
          <cell r="H96" t="str">
            <v>3.8.1</v>
          </cell>
          <cell r="I96" t="str">
            <v>Investigación Científica</v>
          </cell>
        </row>
        <row r="97">
          <cell r="H97" t="str">
            <v>3.8.2</v>
          </cell>
          <cell r="I97" t="str">
            <v>Desarrollo Tecnológico</v>
          </cell>
        </row>
        <row r="98">
          <cell r="H98" t="str">
            <v>3.8.3</v>
          </cell>
          <cell r="I98" t="str">
            <v>Servicios Científicos y Tecnológicos</v>
          </cell>
        </row>
        <row r="99">
          <cell r="H99" t="str">
            <v>3.8.4</v>
          </cell>
          <cell r="I99" t="str">
            <v>Innovación</v>
          </cell>
        </row>
        <row r="100">
          <cell r="H100" t="str">
            <v>3.9.1</v>
          </cell>
          <cell r="I100" t="str">
            <v>Comercio, Distribución, Almacenamiento y Depósito</v>
          </cell>
        </row>
        <row r="101">
          <cell r="H101" t="str">
            <v>3.9.2</v>
          </cell>
          <cell r="I101" t="str">
            <v>Otras Industrias</v>
          </cell>
        </row>
        <row r="102">
          <cell r="H102" t="str">
            <v>3.9.3</v>
          </cell>
          <cell r="I102" t="str">
            <v>Otros Asuntos Económicos</v>
          </cell>
        </row>
        <row r="103">
          <cell r="H103" t="str">
            <v>4.1.1</v>
          </cell>
          <cell r="I103" t="str">
            <v>Deuda Pública Interna</v>
          </cell>
        </row>
        <row r="104">
          <cell r="H104" t="str">
            <v>4.1.2</v>
          </cell>
          <cell r="I104" t="str">
            <v>Deuda Pública Externa</v>
          </cell>
        </row>
        <row r="105">
          <cell r="H105" t="str">
            <v>4.2.1</v>
          </cell>
          <cell r="I105" t="str">
            <v>Transferencias entre Diferentes Niveles y Ordenes de Gobierno</v>
          </cell>
        </row>
        <row r="106">
          <cell r="H106" t="str">
            <v>4.2.2</v>
          </cell>
          <cell r="I106" t="str">
            <v>Participaciones entre Diferentes Niveles y Ordenes de Gobierno</v>
          </cell>
        </row>
        <row r="107">
          <cell r="H107" t="str">
            <v>4.2.3</v>
          </cell>
          <cell r="I107" t="str">
            <v>Aportaciones entre Diferentes Niveles y Ordenes de Gobierno</v>
          </cell>
        </row>
        <row r="108">
          <cell r="H108" t="str">
            <v>4.3.1</v>
          </cell>
          <cell r="I108" t="str">
            <v>Saneamiento del Sistema Financiero</v>
          </cell>
        </row>
        <row r="109">
          <cell r="H109" t="str">
            <v>4.3.2</v>
          </cell>
          <cell r="I109" t="str">
            <v>Apoyos IPAB</v>
          </cell>
        </row>
        <row r="110">
          <cell r="H110" t="str">
            <v>4.3.3</v>
          </cell>
          <cell r="I110" t="str">
            <v>Banca de Desarrollo</v>
          </cell>
        </row>
        <row r="111">
          <cell r="H111" t="str">
            <v>4.3.4</v>
          </cell>
          <cell r="I111" t="str">
            <v>Apoyo a los programas de reestructura en unidades de inversión (UDIS)</v>
          </cell>
        </row>
        <row r="112">
          <cell r="H112" t="str">
            <v>4.4.1</v>
          </cell>
          <cell r="I112" t="str">
            <v>Adeudos de Ejercicios Fiscales Anteriores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PO AF"/>
      <sheetName val="base"/>
      <sheetName val="geg"/>
      <sheetName val="prueba"/>
      <sheetName val="Hoja1"/>
      <sheetName val="avance af"/>
      <sheetName val="avance GASTO"/>
    </sheetNames>
    <sheetDataSet>
      <sheetData sheetId="0" refreshError="1"/>
      <sheetData sheetId="1">
        <row r="1">
          <cell r="A1" t="str">
            <v>Clase de Activo</v>
          </cell>
          <cell r="B1" t="str">
            <v>Posición Financiera</v>
          </cell>
          <cell r="C1" t="str">
            <v>Cuenta contable</v>
          </cell>
          <cell r="D1" t="str">
            <v>Denominación</v>
          </cell>
          <cell r="E1" t="str">
            <v>Cuenta contable</v>
          </cell>
          <cell r="F1" t="str">
            <v>Depreciación</v>
          </cell>
          <cell r="G1" t="str">
            <v>Gtos. De Depreciación</v>
          </cell>
          <cell r="H1" t="str">
            <v>Reexp. De Act. Fijo</v>
          </cell>
          <cell r="I1" t="str">
            <v>Reexp. De Dep. de Activo Fijo</v>
          </cell>
        </row>
        <row r="2">
          <cell r="A2">
            <v>12201100</v>
          </cell>
          <cell r="B2">
            <v>5101</v>
          </cell>
          <cell r="C2">
            <v>12211010</v>
          </cell>
          <cell r="D2" t="str">
            <v>MOBILIARIO</v>
          </cell>
          <cell r="E2">
            <v>12211010</v>
          </cell>
          <cell r="F2">
            <v>12211011</v>
          </cell>
          <cell r="G2">
            <v>44410101</v>
          </cell>
          <cell r="H2">
            <v>12211012</v>
          </cell>
          <cell r="I2">
            <v>43405101</v>
          </cell>
        </row>
        <row r="3">
          <cell r="A3">
            <v>12201200</v>
          </cell>
          <cell r="B3">
            <v>5102</v>
          </cell>
          <cell r="C3">
            <v>12211020</v>
          </cell>
          <cell r="D3" t="str">
            <v>EQUIPO DE ADMINISTRACION</v>
          </cell>
          <cell r="E3">
            <v>12211020</v>
          </cell>
          <cell r="F3">
            <v>12211021</v>
          </cell>
          <cell r="G3">
            <v>44410102</v>
          </cell>
          <cell r="H3">
            <v>12211022</v>
          </cell>
          <cell r="I3">
            <v>43405102</v>
          </cell>
        </row>
        <row r="4">
          <cell r="A4">
            <v>12201300</v>
          </cell>
          <cell r="B4">
            <v>5103</v>
          </cell>
          <cell r="C4">
            <v>12211030</v>
          </cell>
          <cell r="D4" t="str">
            <v>EQUIPO EDUCACIONAL Y RECREATIVO</v>
          </cell>
          <cell r="E4">
            <v>12211030</v>
          </cell>
          <cell r="F4">
            <v>12211031</v>
          </cell>
          <cell r="G4">
            <v>44410103</v>
          </cell>
          <cell r="H4">
            <v>12211032</v>
          </cell>
          <cell r="I4">
            <v>43405103</v>
          </cell>
        </row>
        <row r="5">
          <cell r="A5">
            <v>12201400</v>
          </cell>
          <cell r="B5">
            <v>5104</v>
          </cell>
          <cell r="C5">
            <v>12211040</v>
          </cell>
          <cell r="D5" t="str">
            <v>BIENES ARTISTICOS Y CULTURALES</v>
          </cell>
          <cell r="E5">
            <v>12211040</v>
          </cell>
          <cell r="F5">
            <v>12211041</v>
          </cell>
          <cell r="G5">
            <v>44410104</v>
          </cell>
          <cell r="H5">
            <v>12211042</v>
          </cell>
          <cell r="I5">
            <v>43405104</v>
          </cell>
        </row>
        <row r="6">
          <cell r="A6">
            <v>12202100</v>
          </cell>
          <cell r="B6">
            <v>5201</v>
          </cell>
          <cell r="C6">
            <v>12212010</v>
          </cell>
          <cell r="D6" t="str">
            <v>MAQUINARIA Y EQUIPO AGROPECUARIO</v>
          </cell>
          <cell r="E6">
            <v>12212010</v>
          </cell>
          <cell r="F6">
            <v>12212011</v>
          </cell>
          <cell r="G6">
            <v>44410201</v>
          </cell>
          <cell r="H6">
            <v>12212012</v>
          </cell>
          <cell r="I6">
            <v>43405201</v>
          </cell>
        </row>
        <row r="7">
          <cell r="A7">
            <v>12202200</v>
          </cell>
          <cell r="B7">
            <v>5202</v>
          </cell>
          <cell r="C7">
            <v>12212020</v>
          </cell>
          <cell r="D7" t="str">
            <v>MAQUINARIA Y EQUIPO INDUSTRIAL</v>
          </cell>
          <cell r="E7">
            <v>12212020</v>
          </cell>
          <cell r="F7">
            <v>12212021</v>
          </cell>
          <cell r="G7">
            <v>44410202</v>
          </cell>
          <cell r="H7">
            <v>12212022</v>
          </cell>
          <cell r="I7">
            <v>43405202</v>
          </cell>
        </row>
        <row r="8">
          <cell r="A8">
            <v>12202300</v>
          </cell>
          <cell r="B8">
            <v>5203</v>
          </cell>
          <cell r="C8">
            <v>12212030</v>
          </cell>
          <cell r="D8" t="str">
            <v>MAQUINARIA Y EQUIPO DE CONSTRUCCION</v>
          </cell>
          <cell r="E8">
            <v>12212030</v>
          </cell>
          <cell r="F8">
            <v>12212031</v>
          </cell>
          <cell r="G8">
            <v>44410203</v>
          </cell>
          <cell r="H8">
            <v>12212032</v>
          </cell>
          <cell r="I8">
            <v>43405203</v>
          </cell>
        </row>
        <row r="9">
          <cell r="A9">
            <v>12202400</v>
          </cell>
          <cell r="B9">
            <v>5204</v>
          </cell>
          <cell r="C9">
            <v>12212040</v>
          </cell>
          <cell r="D9" t="str">
            <v>EQ. Y APARATOS DE COMUN. Y TELECOMUNICACIONES</v>
          </cell>
          <cell r="E9">
            <v>12212040</v>
          </cell>
          <cell r="F9">
            <v>12212041</v>
          </cell>
          <cell r="G9">
            <v>44410204</v>
          </cell>
          <cell r="H9">
            <v>12212042</v>
          </cell>
          <cell r="I9">
            <v>43405204</v>
          </cell>
        </row>
        <row r="10">
          <cell r="A10">
            <v>12202500</v>
          </cell>
          <cell r="B10">
            <v>5205</v>
          </cell>
          <cell r="C10">
            <v>12212050</v>
          </cell>
          <cell r="D10" t="str">
            <v>MAQUINARIA Y EQUIPO ELCTRICO</v>
          </cell>
          <cell r="E10">
            <v>12212050</v>
          </cell>
          <cell r="F10">
            <v>12212051</v>
          </cell>
          <cell r="G10">
            <v>44410205</v>
          </cell>
          <cell r="H10">
            <v>12212052</v>
          </cell>
          <cell r="I10">
            <v>43405205</v>
          </cell>
        </row>
        <row r="11">
          <cell r="A11">
            <v>12202600</v>
          </cell>
          <cell r="B11">
            <v>5206</v>
          </cell>
          <cell r="C11">
            <v>12212060</v>
          </cell>
          <cell r="D11" t="str">
            <v>BIENES INFORMATICOS</v>
          </cell>
          <cell r="E11">
            <v>12212060</v>
          </cell>
          <cell r="F11">
            <v>12212061</v>
          </cell>
          <cell r="G11">
            <v>44410206</v>
          </cell>
          <cell r="H11">
            <v>12212062</v>
          </cell>
          <cell r="I11">
            <v>43405206</v>
          </cell>
        </row>
        <row r="12">
          <cell r="A12">
            <v>12202700</v>
          </cell>
          <cell r="B12">
            <v>5207</v>
          </cell>
          <cell r="C12">
            <v>12212070</v>
          </cell>
          <cell r="D12" t="str">
            <v>MAQUINARIA Y EQUIPO DIVERSO</v>
          </cell>
          <cell r="E12">
            <v>12212070</v>
          </cell>
          <cell r="F12">
            <v>12212071</v>
          </cell>
          <cell r="G12">
            <v>44410207</v>
          </cell>
          <cell r="H12">
            <v>12212072</v>
          </cell>
          <cell r="I12">
            <v>43405207</v>
          </cell>
        </row>
        <row r="13">
          <cell r="A13">
            <v>12203100</v>
          </cell>
          <cell r="B13">
            <v>5301</v>
          </cell>
          <cell r="C13">
            <v>12213010</v>
          </cell>
          <cell r="D13" t="str">
            <v>VEHICULOS Y EQUIPO TERRESTRE</v>
          </cell>
          <cell r="E13">
            <v>12213010</v>
          </cell>
          <cell r="F13">
            <v>12213011</v>
          </cell>
          <cell r="G13">
            <v>44410301</v>
          </cell>
          <cell r="H13">
            <v>12213012</v>
          </cell>
          <cell r="I13">
            <v>43405301</v>
          </cell>
        </row>
        <row r="14">
          <cell r="A14">
            <v>12203200</v>
          </cell>
          <cell r="B14">
            <v>5304</v>
          </cell>
          <cell r="C14">
            <v>12213040</v>
          </cell>
          <cell r="D14" t="str">
            <v>VEHICULOS Y EQUIPO DE TRANSPORTE AEREO</v>
          </cell>
          <cell r="E14">
            <v>12213040</v>
          </cell>
          <cell r="F14">
            <v>12213041</v>
          </cell>
          <cell r="G14">
            <v>44410304</v>
          </cell>
          <cell r="H14">
            <v>12213042</v>
          </cell>
          <cell r="I14">
            <v>43405304</v>
          </cell>
        </row>
        <row r="15">
          <cell r="A15">
            <v>12203300</v>
          </cell>
          <cell r="B15">
            <v>5305</v>
          </cell>
          <cell r="C15">
            <v>12213050</v>
          </cell>
          <cell r="D15" t="str">
            <v>VEHICULOS Y EQUIPO AUXILIAR DE TRANSPORTE</v>
          </cell>
          <cell r="E15">
            <v>12213050</v>
          </cell>
          <cell r="F15">
            <v>12213051</v>
          </cell>
          <cell r="G15">
            <v>44410305</v>
          </cell>
          <cell r="H15">
            <v>12213052</v>
          </cell>
          <cell r="I15">
            <v>43405305</v>
          </cell>
        </row>
        <row r="16">
          <cell r="A16">
            <v>12204100</v>
          </cell>
          <cell r="B16">
            <v>5401</v>
          </cell>
          <cell r="C16">
            <v>12214010</v>
          </cell>
          <cell r="D16" t="str">
            <v>EQUIPO MEDICO Y DE LABORATORIO</v>
          </cell>
          <cell r="E16">
            <v>12214010</v>
          </cell>
          <cell r="F16">
            <v>12214011</v>
          </cell>
          <cell r="G16">
            <v>44410401</v>
          </cell>
          <cell r="H16">
            <v>12214012</v>
          </cell>
          <cell r="I16">
            <v>43405401</v>
          </cell>
        </row>
        <row r="17">
          <cell r="A17">
            <v>12204200</v>
          </cell>
          <cell r="B17">
            <v>5402</v>
          </cell>
          <cell r="C17">
            <v>12214020</v>
          </cell>
          <cell r="D17" t="str">
            <v>INSTRUMENTAL MEDICO Y DE LABORATORIO</v>
          </cell>
          <cell r="E17">
            <v>12214020</v>
          </cell>
          <cell r="F17">
            <v>12214021</v>
          </cell>
          <cell r="G17">
            <v>44410402</v>
          </cell>
          <cell r="H17">
            <v>12214022</v>
          </cell>
          <cell r="I17">
            <v>43405402</v>
          </cell>
        </row>
        <row r="18">
          <cell r="A18">
            <v>12205100</v>
          </cell>
          <cell r="B18">
            <v>5501</v>
          </cell>
          <cell r="C18">
            <v>12215010</v>
          </cell>
          <cell r="D18" t="str">
            <v>HERRAMIENTAS Y MAQUINAS-HERRAMIENTA</v>
          </cell>
          <cell r="E18">
            <v>12215010</v>
          </cell>
          <cell r="F18">
            <v>12215011</v>
          </cell>
          <cell r="G18">
            <v>44410501</v>
          </cell>
          <cell r="H18">
            <v>12215012</v>
          </cell>
          <cell r="I18">
            <v>43405501</v>
          </cell>
        </row>
        <row r="19">
          <cell r="A19">
            <v>12205200</v>
          </cell>
          <cell r="B19">
            <v>5502</v>
          </cell>
          <cell r="C19">
            <v>12215020</v>
          </cell>
          <cell r="D19" t="str">
            <v>REFACCIONES Y ACCESORIOS MAYORES</v>
          </cell>
          <cell r="E19">
            <v>12215020</v>
          </cell>
          <cell r="F19">
            <v>12215021</v>
          </cell>
          <cell r="G19">
            <v>44410502</v>
          </cell>
          <cell r="H19">
            <v>12215022</v>
          </cell>
          <cell r="I19">
            <v>43405502</v>
          </cell>
        </row>
        <row r="20">
          <cell r="A20">
            <v>12208100</v>
          </cell>
          <cell r="B20">
            <v>5801</v>
          </cell>
          <cell r="C20">
            <v>12218010</v>
          </cell>
          <cell r="D20" t="str">
            <v>MAQ. Y EQUIPO DE DEFENSA PUBLICA</v>
          </cell>
          <cell r="E20">
            <v>12218010</v>
          </cell>
          <cell r="F20">
            <v>12218011</v>
          </cell>
          <cell r="G20">
            <v>44410801</v>
          </cell>
          <cell r="H20">
            <v>12218012</v>
          </cell>
          <cell r="I20">
            <v>43405801</v>
          </cell>
        </row>
        <row r="21">
          <cell r="A21">
            <v>12208200</v>
          </cell>
          <cell r="B21">
            <v>5802</v>
          </cell>
          <cell r="C21">
            <v>12218020</v>
          </cell>
          <cell r="D21" t="str">
            <v>EQUIPO DE SEGURIDAD PUBLICA</v>
          </cell>
          <cell r="E21">
            <v>12218020</v>
          </cell>
          <cell r="F21">
            <v>12218021</v>
          </cell>
          <cell r="G21">
            <v>44410802</v>
          </cell>
          <cell r="H21">
            <v>12218022</v>
          </cell>
          <cell r="I21">
            <v>43405802</v>
          </cell>
        </row>
        <row r="22">
          <cell r="A22">
            <v>12209100</v>
          </cell>
          <cell r="B22">
            <v>5901</v>
          </cell>
          <cell r="C22">
            <v>12219010</v>
          </cell>
          <cell r="D22" t="str">
            <v>OTROS BIENES MUEBLES PARA SERVICIOS EDUCATIVOS</v>
          </cell>
          <cell r="E22">
            <v>12219010</v>
          </cell>
          <cell r="F22">
            <v>12219011</v>
          </cell>
          <cell r="G22">
            <v>44410801</v>
          </cell>
        </row>
        <row r="23">
          <cell r="A23">
            <v>12504000</v>
          </cell>
          <cell r="B23">
            <v>5701</v>
          </cell>
          <cell r="C23">
            <v>12227010</v>
          </cell>
          <cell r="D23" t="str">
            <v>EDIFICIOS Y LOCALES</v>
          </cell>
          <cell r="E23">
            <v>12227010</v>
          </cell>
          <cell r="F23">
            <v>12227011</v>
          </cell>
          <cell r="G23">
            <v>44410701</v>
          </cell>
          <cell r="H23">
            <v>12227012</v>
          </cell>
          <cell r="I23">
            <v>43405701</v>
          </cell>
        </row>
        <row r="24">
          <cell r="A24">
            <v>12502000</v>
          </cell>
          <cell r="B24">
            <v>5702</v>
          </cell>
          <cell r="C24">
            <v>12227020</v>
          </cell>
          <cell r="D24" t="str">
            <v xml:space="preserve">TERRENOS </v>
          </cell>
          <cell r="E24">
            <v>12227020</v>
          </cell>
        </row>
        <row r="25">
          <cell r="B25">
            <v>5703</v>
          </cell>
          <cell r="C25">
            <v>12227030</v>
          </cell>
          <cell r="D25" t="str">
            <v>ADJUDICACIONES, EXPROPIACIÓNES E INDEMNIZACIONES DE INMUEBLES.</v>
          </cell>
          <cell r="E25">
            <v>12227030</v>
          </cell>
          <cell r="F25">
            <v>12227031</v>
          </cell>
          <cell r="G25">
            <v>44410703</v>
          </cell>
          <cell r="H25">
            <v>12227032</v>
          </cell>
          <cell r="I25">
            <v>43405703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9"/>
  <sheetViews>
    <sheetView tabSelected="1" zoomScaleNormal="100" workbookViewId="0">
      <selection activeCell="I13" sqref="I13"/>
    </sheetView>
  </sheetViews>
  <sheetFormatPr baseColWidth="10" defaultRowHeight="15" x14ac:dyDescent="0.25"/>
  <cols>
    <col min="2" max="2" width="11.5703125" style="40" customWidth="1"/>
    <col min="3" max="3" width="56.7109375" style="40" bestFit="1" customWidth="1"/>
    <col min="4" max="4" width="19.28515625" style="40" customWidth="1"/>
  </cols>
  <sheetData>
    <row r="2" spans="2:6" ht="32.25" customHeight="1" x14ac:dyDescent="0.25">
      <c r="B2" s="1" t="s">
        <v>0</v>
      </c>
      <c r="C2" s="1"/>
      <c r="D2" s="1"/>
    </row>
    <row r="3" spans="2:6" x14ac:dyDescent="0.25">
      <c r="B3" s="2" t="s">
        <v>1</v>
      </c>
      <c r="C3" s="2"/>
      <c r="D3" s="2"/>
    </row>
    <row r="4" spans="2:6" x14ac:dyDescent="0.25">
      <c r="B4" s="2" t="s">
        <v>2</v>
      </c>
      <c r="C4" s="2"/>
      <c r="D4" s="2"/>
    </row>
    <row r="5" spans="2:6" ht="15.75" thickBot="1" x14ac:dyDescent="0.3">
      <c r="B5" s="3"/>
      <c r="C5" s="3"/>
      <c r="D5" s="3"/>
    </row>
    <row r="6" spans="2:6" ht="15.75" thickBot="1" x14ac:dyDescent="0.3">
      <c r="B6" s="4"/>
      <c r="C6" s="5"/>
      <c r="D6" s="6" t="s">
        <v>3</v>
      </c>
    </row>
    <row r="7" spans="2:6" ht="15.75" thickBot="1" x14ac:dyDescent="0.3">
      <c r="B7" s="7" t="s">
        <v>4</v>
      </c>
      <c r="C7" s="7"/>
      <c r="D7" s="8">
        <f>+D8+D14+D24+D34+D37+D46+D50+D52</f>
        <v>123098142</v>
      </c>
      <c r="F7" s="9"/>
    </row>
    <row r="8" spans="2:6" x14ac:dyDescent="0.25">
      <c r="B8" s="10">
        <v>1000</v>
      </c>
      <c r="C8" s="11" t="s">
        <v>5</v>
      </c>
      <c r="D8" s="12">
        <f>SUM(D9:D13)</f>
        <v>48333920.939999998</v>
      </c>
    </row>
    <row r="9" spans="2:6" x14ac:dyDescent="0.25">
      <c r="B9" s="13">
        <v>1100</v>
      </c>
      <c r="C9" s="14" t="s">
        <v>6</v>
      </c>
      <c r="D9" s="15">
        <v>27646789.039999999</v>
      </c>
    </row>
    <row r="10" spans="2:6" x14ac:dyDescent="0.25">
      <c r="B10" s="13">
        <v>1200</v>
      </c>
      <c r="C10" s="14" t="s">
        <v>7</v>
      </c>
      <c r="D10" s="15">
        <v>1059096</v>
      </c>
    </row>
    <row r="11" spans="2:6" x14ac:dyDescent="0.25">
      <c r="B11" s="13">
        <v>1300</v>
      </c>
      <c r="C11" s="14" t="s">
        <v>8</v>
      </c>
      <c r="D11" s="15">
        <v>4379508.2</v>
      </c>
    </row>
    <row r="12" spans="2:6" x14ac:dyDescent="0.25">
      <c r="B12" s="13">
        <v>1400</v>
      </c>
      <c r="C12" s="14" t="s">
        <v>9</v>
      </c>
      <c r="D12" s="15">
        <v>6900000</v>
      </c>
    </row>
    <row r="13" spans="2:6" ht="15.75" thickBot="1" x14ac:dyDescent="0.3">
      <c r="B13" s="16">
        <v>1500</v>
      </c>
      <c r="C13" s="17" t="s">
        <v>10</v>
      </c>
      <c r="D13" s="18">
        <v>8348527.7000000002</v>
      </c>
    </row>
    <row r="14" spans="2:6" x14ac:dyDescent="0.25">
      <c r="B14" s="19">
        <v>2000</v>
      </c>
      <c r="C14" s="20" t="s">
        <v>11</v>
      </c>
      <c r="D14" s="21">
        <f>SUM(D15:D23)</f>
        <v>10021267.359999999</v>
      </c>
    </row>
    <row r="15" spans="2:6" x14ac:dyDescent="0.25">
      <c r="B15" s="13">
        <v>2100</v>
      </c>
      <c r="C15" s="22" t="s">
        <v>12</v>
      </c>
      <c r="D15" s="15">
        <v>797260</v>
      </c>
    </row>
    <row r="16" spans="2:6" x14ac:dyDescent="0.25">
      <c r="B16" s="13">
        <v>2200</v>
      </c>
      <c r="C16" s="22" t="s">
        <v>13</v>
      </c>
      <c r="D16" s="15">
        <v>121000</v>
      </c>
    </row>
    <row r="17" spans="2:4" x14ac:dyDescent="0.25">
      <c r="B17" s="13">
        <v>2300</v>
      </c>
      <c r="C17" s="22" t="s">
        <v>14</v>
      </c>
      <c r="D17" s="15">
        <v>0</v>
      </c>
    </row>
    <row r="18" spans="2:4" x14ac:dyDescent="0.25">
      <c r="B18" s="13">
        <v>2400</v>
      </c>
      <c r="C18" s="22" t="s">
        <v>15</v>
      </c>
      <c r="D18" s="15">
        <v>4025700</v>
      </c>
    </row>
    <row r="19" spans="2:4" x14ac:dyDescent="0.25">
      <c r="B19" s="13">
        <v>2500</v>
      </c>
      <c r="C19" s="22" t="s">
        <v>16</v>
      </c>
      <c r="D19" s="15">
        <v>723790</v>
      </c>
    </row>
    <row r="20" spans="2:4" x14ac:dyDescent="0.25">
      <c r="B20" s="13">
        <v>2600</v>
      </c>
      <c r="C20" s="22" t="s">
        <v>17</v>
      </c>
      <c r="D20" s="15">
        <v>1787320.36</v>
      </c>
    </row>
    <row r="21" spans="2:4" x14ac:dyDescent="0.25">
      <c r="B21" s="13">
        <v>2700</v>
      </c>
      <c r="C21" s="22" t="s">
        <v>18</v>
      </c>
      <c r="D21" s="15">
        <v>496767</v>
      </c>
    </row>
    <row r="22" spans="2:4" x14ac:dyDescent="0.25">
      <c r="B22" s="13">
        <v>2800</v>
      </c>
      <c r="C22" s="22" t="s">
        <v>19</v>
      </c>
      <c r="D22" s="15">
        <v>5000</v>
      </c>
    </row>
    <row r="23" spans="2:4" ht="15.75" thickBot="1" x14ac:dyDescent="0.3">
      <c r="B23" s="16">
        <v>2900</v>
      </c>
      <c r="C23" s="23" t="s">
        <v>20</v>
      </c>
      <c r="D23" s="18">
        <v>2064430</v>
      </c>
    </row>
    <row r="24" spans="2:4" x14ac:dyDescent="0.25">
      <c r="B24" s="19">
        <v>3000</v>
      </c>
      <c r="C24" s="20" t="s">
        <v>21</v>
      </c>
      <c r="D24" s="21">
        <f>SUM(D25:D33)</f>
        <v>31910604.949999999</v>
      </c>
    </row>
    <row r="25" spans="2:4" x14ac:dyDescent="0.25">
      <c r="B25" s="13">
        <v>3100</v>
      </c>
      <c r="C25" s="22" t="s">
        <v>22</v>
      </c>
      <c r="D25" s="15">
        <v>17775625.199999999</v>
      </c>
    </row>
    <row r="26" spans="2:4" x14ac:dyDescent="0.25">
      <c r="B26" s="13">
        <v>3200</v>
      </c>
      <c r="C26" s="22" t="s">
        <v>23</v>
      </c>
      <c r="D26" s="15">
        <v>325800</v>
      </c>
    </row>
    <row r="27" spans="2:4" x14ac:dyDescent="0.25">
      <c r="B27" s="13">
        <v>3300</v>
      </c>
      <c r="C27" s="22" t="s">
        <v>24</v>
      </c>
      <c r="D27" s="15">
        <v>2012548</v>
      </c>
    </row>
    <row r="28" spans="2:4" x14ac:dyDescent="0.25">
      <c r="B28" s="13">
        <v>3400</v>
      </c>
      <c r="C28" s="22" t="s">
        <v>25</v>
      </c>
      <c r="D28" s="15">
        <v>779872</v>
      </c>
    </row>
    <row r="29" spans="2:4" x14ac:dyDescent="0.25">
      <c r="B29" s="13">
        <v>3500</v>
      </c>
      <c r="C29" s="22" t="s">
        <v>26</v>
      </c>
      <c r="D29" s="15">
        <v>2321959.75</v>
      </c>
    </row>
    <row r="30" spans="2:4" x14ac:dyDescent="0.25">
      <c r="B30" s="13">
        <v>3600</v>
      </c>
      <c r="C30" s="22" t="s">
        <v>27</v>
      </c>
      <c r="D30" s="15">
        <v>919000</v>
      </c>
    </row>
    <row r="31" spans="2:4" x14ac:dyDescent="0.25">
      <c r="B31" s="13">
        <v>3700</v>
      </c>
      <c r="C31" s="22" t="s">
        <v>28</v>
      </c>
      <c r="D31" s="15">
        <v>164300</v>
      </c>
    </row>
    <row r="32" spans="2:4" x14ac:dyDescent="0.25">
      <c r="B32" s="13">
        <v>3800</v>
      </c>
      <c r="C32" s="22" t="s">
        <v>29</v>
      </c>
      <c r="D32" s="15">
        <v>261500</v>
      </c>
    </row>
    <row r="33" spans="2:4" ht="15.75" thickBot="1" x14ac:dyDescent="0.3">
      <c r="B33" s="16">
        <v>3900</v>
      </c>
      <c r="C33" s="23" t="s">
        <v>30</v>
      </c>
      <c r="D33" s="18">
        <v>7350000</v>
      </c>
    </row>
    <row r="34" spans="2:4" x14ac:dyDescent="0.25">
      <c r="B34" s="19">
        <v>4000</v>
      </c>
      <c r="C34" s="24" t="s">
        <v>31</v>
      </c>
      <c r="D34" s="21">
        <f>SUM(D35:D36)</f>
        <v>540000</v>
      </c>
    </row>
    <row r="35" spans="2:4" x14ac:dyDescent="0.25">
      <c r="B35" s="13">
        <v>4100</v>
      </c>
      <c r="C35" s="14" t="s">
        <v>32</v>
      </c>
      <c r="D35" s="15">
        <v>540000</v>
      </c>
    </row>
    <row r="36" spans="2:4" ht="15.75" thickBot="1" x14ac:dyDescent="0.3">
      <c r="B36" s="16">
        <v>4400</v>
      </c>
      <c r="C36" s="17" t="s">
        <v>33</v>
      </c>
      <c r="D36" s="18">
        <v>0</v>
      </c>
    </row>
    <row r="37" spans="2:4" x14ac:dyDescent="0.25">
      <c r="B37" s="19">
        <v>5000</v>
      </c>
      <c r="C37" s="24" t="s">
        <v>34</v>
      </c>
      <c r="D37" s="21">
        <f>SUM(D38:D45)</f>
        <v>3409700</v>
      </c>
    </row>
    <row r="38" spans="2:4" x14ac:dyDescent="0.25">
      <c r="B38" s="13">
        <v>5100</v>
      </c>
      <c r="C38" s="14" t="s">
        <v>35</v>
      </c>
      <c r="D38" s="15">
        <v>299500</v>
      </c>
    </row>
    <row r="39" spans="2:4" x14ac:dyDescent="0.25">
      <c r="B39" s="13">
        <v>5200</v>
      </c>
      <c r="C39" s="14" t="s">
        <v>36</v>
      </c>
      <c r="D39" s="15">
        <v>16000</v>
      </c>
    </row>
    <row r="40" spans="2:4" x14ac:dyDescent="0.25">
      <c r="B40" s="13">
        <v>5300</v>
      </c>
      <c r="C40" s="14" t="s">
        <v>37</v>
      </c>
      <c r="D40" s="15">
        <v>70000</v>
      </c>
    </row>
    <row r="41" spans="2:4" x14ac:dyDescent="0.25">
      <c r="B41" s="13">
        <v>5400</v>
      </c>
      <c r="C41" s="14" t="s">
        <v>38</v>
      </c>
      <c r="D41" s="15">
        <v>800000</v>
      </c>
    </row>
    <row r="42" spans="2:4" x14ac:dyDescent="0.25">
      <c r="B42" s="13">
        <v>5500</v>
      </c>
      <c r="C42" s="14" t="s">
        <v>39</v>
      </c>
      <c r="D42" s="15">
        <v>0</v>
      </c>
    </row>
    <row r="43" spans="2:4" x14ac:dyDescent="0.25">
      <c r="B43" s="13">
        <v>5600</v>
      </c>
      <c r="C43" s="14" t="s">
        <v>40</v>
      </c>
      <c r="D43" s="15">
        <v>2100200</v>
      </c>
    </row>
    <row r="44" spans="2:4" x14ac:dyDescent="0.25">
      <c r="B44" s="13">
        <v>5800</v>
      </c>
      <c r="C44" s="14" t="s">
        <v>41</v>
      </c>
      <c r="D44" s="15">
        <v>0</v>
      </c>
    </row>
    <row r="45" spans="2:4" ht="15.75" thickBot="1" x14ac:dyDescent="0.3">
      <c r="B45" s="16">
        <v>5900</v>
      </c>
      <c r="C45" s="17" t="s">
        <v>42</v>
      </c>
      <c r="D45" s="18">
        <v>124000</v>
      </c>
    </row>
    <row r="46" spans="2:4" x14ac:dyDescent="0.25">
      <c r="B46" s="19">
        <v>6000</v>
      </c>
      <c r="C46" s="24" t="s">
        <v>43</v>
      </c>
      <c r="D46" s="21">
        <f>SUM(D47:D49)</f>
        <v>28882648.75</v>
      </c>
    </row>
    <row r="47" spans="2:4" x14ac:dyDescent="0.25">
      <c r="B47" s="13">
        <v>6100</v>
      </c>
      <c r="C47" s="14" t="s">
        <v>44</v>
      </c>
      <c r="D47" s="15">
        <v>26882648.75</v>
      </c>
    </row>
    <row r="48" spans="2:4" x14ac:dyDescent="0.25">
      <c r="B48" s="13">
        <v>6200</v>
      </c>
      <c r="C48" s="14" t="s">
        <v>45</v>
      </c>
      <c r="D48" s="15">
        <v>0</v>
      </c>
    </row>
    <row r="49" spans="2:4" ht="15.75" thickBot="1" x14ac:dyDescent="0.3">
      <c r="B49" s="16">
        <v>6300</v>
      </c>
      <c r="C49" s="17" t="s">
        <v>46</v>
      </c>
      <c r="D49" s="18">
        <v>2000000</v>
      </c>
    </row>
    <row r="50" spans="2:4" x14ac:dyDescent="0.25">
      <c r="B50" s="19">
        <v>8000</v>
      </c>
      <c r="C50" s="24" t="s">
        <v>47</v>
      </c>
      <c r="D50" s="21"/>
    </row>
    <row r="51" spans="2:4" ht="15.75" thickBot="1" x14ac:dyDescent="0.3">
      <c r="B51" s="16">
        <v>8500</v>
      </c>
      <c r="C51" s="17" t="s">
        <v>48</v>
      </c>
      <c r="D51" s="18"/>
    </row>
    <row r="52" spans="2:4" x14ac:dyDescent="0.25">
      <c r="B52" s="19">
        <v>9000</v>
      </c>
      <c r="C52" s="24" t="s">
        <v>49</v>
      </c>
      <c r="D52" s="21"/>
    </row>
    <row r="53" spans="2:4" x14ac:dyDescent="0.25">
      <c r="B53" s="25">
        <v>9100</v>
      </c>
      <c r="C53" s="26" t="s">
        <v>50</v>
      </c>
      <c r="D53" s="27"/>
    </row>
    <row r="54" spans="2:4" ht="15.75" thickBot="1" x14ac:dyDescent="0.3">
      <c r="B54" s="28">
        <v>9200</v>
      </c>
      <c r="C54" s="29" t="s">
        <v>51</v>
      </c>
      <c r="D54" s="30"/>
    </row>
    <row r="55" spans="2:4" ht="15.75" x14ac:dyDescent="0.25">
      <c r="B55" s="31"/>
      <c r="C55" s="32"/>
      <c r="D55" s="33"/>
    </row>
    <row r="56" spans="2:4" ht="15.75" x14ac:dyDescent="0.25">
      <c r="B56" s="31"/>
      <c r="C56" s="32"/>
      <c r="D56" s="34"/>
    </row>
    <row r="57" spans="2:4" ht="15.75" x14ac:dyDescent="0.25">
      <c r="B57" s="35"/>
      <c r="C57" s="36"/>
      <c r="D57" s="37"/>
    </row>
    <row r="58" spans="2:4" x14ac:dyDescent="0.25">
      <c r="B58" s="31"/>
      <c r="C58" s="38"/>
      <c r="D58" s="38"/>
    </row>
    <row r="59" spans="2:4" x14ac:dyDescent="0.25">
      <c r="B59" s="31"/>
      <c r="C59" s="38"/>
      <c r="D59" s="39"/>
    </row>
  </sheetData>
  <mergeCells count="5">
    <mergeCell ref="B2:D2"/>
    <mergeCell ref="B3:D3"/>
    <mergeCell ref="B4:D4"/>
    <mergeCell ref="B6:C6"/>
    <mergeCell ref="B7:C7"/>
  </mergeCells>
  <printOptions horizontalCentered="1"/>
  <pageMargins left="0.23622047244094491" right="0.23622047244094491" top="1.2630314960629923" bottom="0.74803149606299213" header="0.31496062992125984" footer="0.31496062992125984"/>
  <pageSetup paperSize="9" scale="86"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3:B63"/>
  <sheetViews>
    <sheetView view="pageBreakPreview" topLeftCell="A29" zoomScaleSheetLayoutView="100" workbookViewId="0">
      <selection activeCell="A56" sqref="A56"/>
    </sheetView>
  </sheetViews>
  <sheetFormatPr baseColWidth="10" defaultRowHeight="15" x14ac:dyDescent="0.25"/>
  <cols>
    <col min="1" max="1" width="58" customWidth="1"/>
    <col min="2" max="2" width="21.85546875" customWidth="1"/>
  </cols>
  <sheetData>
    <row r="3" spans="1:2" x14ac:dyDescent="0.25">
      <c r="A3" s="41"/>
      <c r="B3" s="41"/>
    </row>
    <row r="4" spans="1:2" x14ac:dyDescent="0.25">
      <c r="A4" s="41"/>
      <c r="B4" s="41"/>
    </row>
    <row r="5" spans="1:2" ht="15.75" x14ac:dyDescent="0.25">
      <c r="A5" s="42" t="s">
        <v>52</v>
      </c>
      <c r="B5" s="42"/>
    </row>
    <row r="6" spans="1:2" ht="15.75" x14ac:dyDescent="0.25">
      <c r="A6" s="42" t="s">
        <v>53</v>
      </c>
      <c r="B6" s="42"/>
    </row>
    <row r="7" spans="1:2" ht="15.75" x14ac:dyDescent="0.25">
      <c r="A7" s="42" t="s">
        <v>54</v>
      </c>
      <c r="B7" s="42"/>
    </row>
    <row r="8" spans="1:2" ht="6" customHeight="1" thickBot="1" x14ac:dyDescent="0.3">
      <c r="A8" s="43"/>
      <c r="B8" s="43"/>
    </row>
    <row r="9" spans="1:2" ht="15.75" x14ac:dyDescent="0.25">
      <c r="A9" s="44" t="s">
        <v>55</v>
      </c>
      <c r="B9" s="45" t="s">
        <v>56</v>
      </c>
    </row>
    <row r="10" spans="1:2" ht="15.75" x14ac:dyDescent="0.25">
      <c r="A10" s="46" t="s">
        <v>57</v>
      </c>
      <c r="B10" s="47">
        <v>68958658.659999996</v>
      </c>
    </row>
    <row r="11" spans="1:2" ht="9.75" customHeight="1" x14ac:dyDescent="0.25">
      <c r="A11" s="46"/>
      <c r="B11" s="47"/>
    </row>
    <row r="12" spans="1:2" ht="15.75" x14ac:dyDescent="0.25">
      <c r="A12" s="46" t="s">
        <v>58</v>
      </c>
      <c r="B12" s="47">
        <v>220125.2</v>
      </c>
    </row>
    <row r="13" spans="1:2" ht="9.75" customHeight="1" x14ac:dyDescent="0.25">
      <c r="A13" s="46"/>
      <c r="B13" s="47"/>
    </row>
    <row r="14" spans="1:2" ht="15.75" x14ac:dyDescent="0.25">
      <c r="A14" s="46" t="s">
        <v>59</v>
      </c>
      <c r="B14" s="47">
        <v>8995658.5500000007</v>
      </c>
    </row>
    <row r="15" spans="1:2" ht="9.75" customHeight="1" x14ac:dyDescent="0.25">
      <c r="A15" s="46"/>
      <c r="B15" s="47"/>
    </row>
    <row r="16" spans="1:2" ht="15.75" x14ac:dyDescent="0.25">
      <c r="A16" s="46" t="s">
        <v>60</v>
      </c>
      <c r="B16" s="47">
        <v>10102325.25</v>
      </c>
    </row>
    <row r="17" spans="1:2" ht="9.75" customHeight="1" x14ac:dyDescent="0.25">
      <c r="A17" s="46"/>
      <c r="B17" s="47"/>
    </row>
    <row r="18" spans="1:2" ht="15.75" x14ac:dyDescent="0.25">
      <c r="A18" s="46" t="s">
        <v>61</v>
      </c>
      <c r="B18" s="47">
        <v>435500</v>
      </c>
    </row>
    <row r="19" spans="1:2" ht="9.75" customHeight="1" x14ac:dyDescent="0.25">
      <c r="A19" s="46"/>
      <c r="B19" s="47"/>
    </row>
    <row r="20" spans="1:2" ht="15.75" x14ac:dyDescent="0.25">
      <c r="A20" s="46" t="s">
        <v>62</v>
      </c>
      <c r="B20" s="47">
        <v>267454.59999999998</v>
      </c>
    </row>
    <row r="21" spans="1:2" ht="9.75" customHeight="1" x14ac:dyDescent="0.25">
      <c r="A21" s="46"/>
      <c r="B21" s="47"/>
    </row>
    <row r="22" spans="1:2" ht="15.75" x14ac:dyDescent="0.25">
      <c r="A22" s="46" t="s">
        <v>63</v>
      </c>
      <c r="B22" s="47">
        <v>145500</v>
      </c>
    </row>
    <row r="23" spans="1:2" ht="9.75" customHeight="1" x14ac:dyDescent="0.25">
      <c r="A23" s="46"/>
      <c r="B23" s="47"/>
    </row>
    <row r="24" spans="1:2" ht="15.75" x14ac:dyDescent="0.25">
      <c r="A24" s="46" t="s">
        <v>64</v>
      </c>
      <c r="B24" s="47">
        <v>265312.42</v>
      </c>
    </row>
    <row r="25" spans="1:2" ht="9.75" customHeight="1" x14ac:dyDescent="0.25">
      <c r="A25" s="46"/>
      <c r="B25" s="47"/>
    </row>
    <row r="26" spans="1:2" ht="15.75" x14ac:dyDescent="0.25">
      <c r="A26" s="48" t="s">
        <v>65</v>
      </c>
      <c r="B26" s="47">
        <v>158478.84</v>
      </c>
    </row>
    <row r="27" spans="1:2" ht="9.75" customHeight="1" x14ac:dyDescent="0.25">
      <c r="A27" s="46"/>
      <c r="B27" s="47"/>
    </row>
    <row r="28" spans="1:2" ht="15.75" x14ac:dyDescent="0.25">
      <c r="A28" s="46" t="s">
        <v>66</v>
      </c>
      <c r="B28" s="47">
        <v>452125.61</v>
      </c>
    </row>
    <row r="29" spans="1:2" ht="9.75" customHeight="1" thickBot="1" x14ac:dyDescent="0.3">
      <c r="A29" s="46"/>
      <c r="B29" s="47"/>
    </row>
    <row r="30" spans="1:2" ht="15.75" x14ac:dyDescent="0.25">
      <c r="A30" s="44" t="s">
        <v>67</v>
      </c>
      <c r="B30" s="45">
        <f>SUM(B10:B29)</f>
        <v>90001139.129999995</v>
      </c>
    </row>
    <row r="31" spans="1:2" ht="9.75" customHeight="1" x14ac:dyDescent="0.25">
      <c r="A31" s="46"/>
      <c r="B31" s="47"/>
    </row>
    <row r="32" spans="1:2" ht="15.75" x14ac:dyDescent="0.25">
      <c r="A32" s="46" t="s">
        <v>68</v>
      </c>
      <c r="B32" s="47">
        <v>4621545.5</v>
      </c>
    </row>
    <row r="33" spans="1:2" ht="9.75" customHeight="1" x14ac:dyDescent="0.25">
      <c r="A33" s="46"/>
      <c r="B33" s="47"/>
    </row>
    <row r="34" spans="1:2" ht="15.75" x14ac:dyDescent="0.25">
      <c r="A34" s="46" t="s">
        <v>69</v>
      </c>
      <c r="B34" s="47">
        <v>3965658.78</v>
      </c>
    </row>
    <row r="35" spans="1:2" ht="9.75" customHeight="1" x14ac:dyDescent="0.25">
      <c r="A35" s="46"/>
      <c r="B35" s="47"/>
    </row>
    <row r="36" spans="1:2" ht="15.75" x14ac:dyDescent="0.25">
      <c r="A36" s="46" t="s">
        <v>70</v>
      </c>
      <c r="B36" s="47">
        <v>273125.89</v>
      </c>
    </row>
    <row r="37" spans="1:2" ht="9.75" customHeight="1" thickBot="1" x14ac:dyDescent="0.3">
      <c r="A37" s="46"/>
      <c r="B37" s="47"/>
    </row>
    <row r="38" spans="1:2" ht="15.75" x14ac:dyDescent="0.25">
      <c r="A38" s="44" t="s">
        <v>71</v>
      </c>
      <c r="B38" s="45">
        <f>+B32+B34+B36</f>
        <v>8860330.1699999999</v>
      </c>
    </row>
    <row r="39" spans="1:2" ht="9.75" customHeight="1" x14ac:dyDescent="0.25">
      <c r="A39" s="46"/>
      <c r="B39" s="47"/>
    </row>
    <row r="40" spans="1:2" ht="15.75" x14ac:dyDescent="0.25">
      <c r="A40" s="46" t="s">
        <v>72</v>
      </c>
      <c r="B40" s="47">
        <v>1862125.44</v>
      </c>
    </row>
    <row r="41" spans="1:2" ht="9.75" customHeight="1" x14ac:dyDescent="0.25">
      <c r="A41" s="46"/>
      <c r="B41" s="47"/>
    </row>
    <row r="42" spans="1:2" ht="15.75" x14ac:dyDescent="0.25">
      <c r="A42" s="46" t="s">
        <v>73</v>
      </c>
      <c r="B42" s="49">
        <v>1000000</v>
      </c>
    </row>
    <row r="43" spans="1:2" ht="9.75" customHeight="1" x14ac:dyDescent="0.25">
      <c r="A43" s="46"/>
      <c r="B43" s="47"/>
    </row>
    <row r="44" spans="1:2" ht="15.75" x14ac:dyDescent="0.25">
      <c r="A44" s="46" t="s">
        <v>74</v>
      </c>
      <c r="B44" s="47">
        <v>600000</v>
      </c>
    </row>
    <row r="45" spans="1:2" ht="9.75" customHeight="1" thickBot="1" x14ac:dyDescent="0.3">
      <c r="A45" s="46"/>
      <c r="B45" s="47"/>
    </row>
    <row r="46" spans="1:2" ht="17.25" customHeight="1" x14ac:dyDescent="0.25">
      <c r="A46" s="44" t="s">
        <v>75</v>
      </c>
      <c r="B46" s="45">
        <f>+B44+B42+B40</f>
        <v>3462125.44</v>
      </c>
    </row>
    <row r="47" spans="1:2" ht="9.75" customHeight="1" x14ac:dyDescent="0.25">
      <c r="A47" s="46"/>
      <c r="B47" s="47"/>
    </row>
    <row r="48" spans="1:2" ht="18" customHeight="1" x14ac:dyDescent="0.25">
      <c r="A48" s="46" t="s">
        <v>76</v>
      </c>
      <c r="B48" s="47">
        <v>774547.55</v>
      </c>
    </row>
    <row r="49" spans="1:2" ht="9.75" customHeight="1" thickBot="1" x14ac:dyDescent="0.3">
      <c r="A49" s="46"/>
      <c r="B49" s="47"/>
    </row>
    <row r="50" spans="1:2" ht="18" customHeight="1" x14ac:dyDescent="0.25">
      <c r="A50" s="44" t="s">
        <v>77</v>
      </c>
      <c r="B50" s="45">
        <f>+B48</f>
        <v>774547.55</v>
      </c>
    </row>
    <row r="51" spans="1:2" ht="9" customHeight="1" thickBot="1" x14ac:dyDescent="0.3">
      <c r="A51" s="46"/>
      <c r="B51" s="47"/>
    </row>
    <row r="52" spans="1:2" ht="15.75" x14ac:dyDescent="0.25">
      <c r="A52" s="44" t="s">
        <v>78</v>
      </c>
      <c r="B52" s="45">
        <f>+B30+B38+B46+B50</f>
        <v>103098142.28999999</v>
      </c>
    </row>
    <row r="53" spans="1:2" ht="9.75" customHeight="1" x14ac:dyDescent="0.25">
      <c r="A53" s="50"/>
      <c r="B53" s="51"/>
    </row>
    <row r="54" spans="1:2" ht="15.75" x14ac:dyDescent="0.25">
      <c r="A54" s="46" t="s">
        <v>79</v>
      </c>
      <c r="B54" s="49">
        <v>8000000</v>
      </c>
    </row>
    <row r="55" spans="1:2" ht="9.75" customHeight="1" x14ac:dyDescent="0.25">
      <c r="A55" s="52"/>
      <c r="B55" s="49"/>
    </row>
    <row r="56" spans="1:2" ht="15.75" x14ac:dyDescent="0.25">
      <c r="A56" s="46" t="s">
        <v>80</v>
      </c>
      <c r="B56" s="49">
        <v>10000000</v>
      </c>
    </row>
    <row r="57" spans="1:2" ht="9.75" customHeight="1" x14ac:dyDescent="0.25">
      <c r="A57" s="53"/>
      <c r="B57" s="54"/>
    </row>
    <row r="58" spans="1:2" ht="15.75" x14ac:dyDescent="0.25">
      <c r="A58" s="46" t="s">
        <v>81</v>
      </c>
      <c r="B58" s="55">
        <v>2000000</v>
      </c>
    </row>
    <row r="59" spans="1:2" ht="9.75" customHeight="1" thickBot="1" x14ac:dyDescent="0.3">
      <c r="A59" s="53"/>
      <c r="B59" s="54"/>
    </row>
    <row r="60" spans="1:2" ht="16.5" thickBot="1" x14ac:dyDescent="0.3">
      <c r="A60" s="56" t="s">
        <v>82</v>
      </c>
      <c r="B60" s="57">
        <f>SUM(B52:B59)</f>
        <v>123098142.28999999</v>
      </c>
    </row>
    <row r="61" spans="1:2" x14ac:dyDescent="0.25">
      <c r="A61" s="41"/>
      <c r="B61" s="41"/>
    </row>
    <row r="62" spans="1:2" x14ac:dyDescent="0.25">
      <c r="A62" s="58"/>
      <c r="B62" s="41"/>
    </row>
    <row r="63" spans="1:2" x14ac:dyDescent="0.25">
      <c r="A63" s="58"/>
      <c r="B63" s="41"/>
    </row>
  </sheetData>
  <mergeCells count="3">
    <mergeCell ref="A5:B5"/>
    <mergeCell ref="A6:B6"/>
    <mergeCell ref="A7:B7"/>
  </mergeCells>
  <printOptions horizontalCentered="1"/>
  <pageMargins left="0.19685039370078741" right="0.19685039370078741" top="0.19685039370078741" bottom="0.19685039370078741" header="0.31496062992125984" footer="0.31496062992125984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EGRESOS 2018</vt:lpstr>
      <vt:lpstr>INGRESOS 2018</vt:lpstr>
      <vt:lpstr>'EGRESOS 2018'!Área_de_impresión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2019-02-28T14:28:43Z</dcterms:created>
  <dcterms:modified xsi:type="dcterms:W3CDTF">2019-02-28T14:30:24Z</dcterms:modified>
</cp:coreProperties>
</file>