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\Desktop\Respaldo monica 27042018\MONICA\MONICA GENERAL\PRESUPUESTO 2019\Transparencia\"/>
    </mc:Choice>
  </mc:AlternateContent>
  <bookViews>
    <workbookView xWindow="0" yWindow="0" windowWidth="25200" windowHeight="11880" activeTab="1"/>
  </bookViews>
  <sheets>
    <sheet name="EGRESOS 2019" sheetId="1" r:id="rId1"/>
    <sheet name="INGRESOS 2019" sheetId="2" r:id="rId2"/>
  </sheets>
  <definedNames>
    <definedName name="_xlnm.Print_Area" localSheetId="0">'EGRESOS 2019'!$A$1:$D$54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0" i="2" l="1"/>
  <c r="B46" i="2"/>
  <c r="B38" i="2"/>
  <c r="B30" i="2"/>
  <c r="B52" i="2" s="1"/>
  <c r="B60" i="2" s="1"/>
  <c r="D46" i="1" l="1"/>
  <c r="D37" i="1"/>
  <c r="D34" i="1"/>
  <c r="D24" i="1"/>
  <c r="D14" i="1"/>
  <c r="D8" i="1"/>
  <c r="D7" i="1"/>
</calcChain>
</file>

<file path=xl/sharedStrings.xml><?xml version="1.0" encoding="utf-8"?>
<sst xmlns="http://schemas.openxmlformats.org/spreadsheetml/2006/main" count="83" uniqueCount="83">
  <si>
    <t>SISTEMA DE AGUA POTABLE Y ALCANTARILLADO DE SAN MIGUEL DE ALLENDE</t>
  </si>
  <si>
    <t>PRESUPUESTO DE EGRESOS PARA EL EJERCICIO FISCAL 2019</t>
  </si>
  <si>
    <t>CLASIFICADOR POR OBJETO DEL GASTO</t>
  </si>
  <si>
    <t>IMPORTE</t>
  </si>
  <si>
    <t xml:space="preserve">TOTAL   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</si>
  <si>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</si>
  <si>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</si>
  <si>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</si>
  <si>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</si>
  <si>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</si>
  <si>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</si>
  <si>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MATERIALES 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</si>
  <si>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</si>
  <si>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</si>
  <si>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</si>
  <si>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</si>
  <si>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</si>
  <si>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</si>
  <si>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</si>
  <si>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</si>
  <si>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</si>
  <si>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</si>
  <si>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</si>
  <si>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</si>
  <si>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</si>
  <si>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</si>
  <si>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</si>
  <si>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</si>
  <si>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</si>
  <si>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</si>
  <si>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</si>
  <si>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SUBSIDIOS Y OTRAS AYUDAS</t>
  </si>
  <si>
    <t>TRANSFERENCIAS INTERNAS Y ASIGNACIONES AL SECTOR PUBLICO</t>
  </si>
  <si>
    <t>AYUDAS SOCIALES</t>
  </si>
  <si>
    <t>BIENES MUEBLES, INMUEBLES E INTANGIBLES</t>
  </si>
  <si>
    <t>MOBILIARIO Y EQUIPO DE ADMINISTRACIÓN</t>
  </si>
  <si>
    <t>MOBILIARIO Y EQUIPO EDUCACIONAL Y RECREATIVO</t>
  </si>
  <si>
    <t>EQUIPO E INSTRUMENTAL MEDICO Y DE LABORATORIO</t>
  </si>
  <si>
    <t>VEHÍCULOS Y EQUIPO DE TRANSPORTE</t>
  </si>
  <si>
    <t>EQUIPO DE DEFENSA Y SEGURIDAD</t>
  </si>
  <si>
    <t>MAQUINARIA, OTROS EQUIPOS Y HERRAMIENTAS</t>
  </si>
  <si>
    <t>BIENES INMUEBLES</t>
  </si>
  <si>
    <t>ACTIVOS INTANGIBLES</t>
  </si>
  <si>
    <t>INVERSIÓN PÚBLICA</t>
  </si>
  <si>
    <t>OBRA PUBLICA EN BIENES DE DOMINIO PUBLICO</t>
  </si>
  <si>
    <t>OBRA PUBLICA EN BIENES PROPIOS</t>
  </si>
  <si>
    <t>PROYECTOS PRODUCTIVOS Y ACCIONES DE FOMENTO</t>
  </si>
  <si>
    <t>PARTICIPACIONES Y APORTACIONES</t>
  </si>
  <si>
    <t>CONVENIOS</t>
  </si>
  <si>
    <t>DEUDA PÚBLICA</t>
  </si>
  <si>
    <t>AMORTIZACIÓN DE LA DEUDA PUBLICA</t>
  </si>
  <si>
    <t>INTERESES DE LA DEUDA PUBLICA</t>
  </si>
  <si>
    <t>Municipio de San Miguel de Allende, Gto.</t>
  </si>
  <si>
    <t>Sistema de Agua Potable y Alcantarillado de San Miguel de Allende</t>
  </si>
  <si>
    <t>Proyecto de Ingresos para el ejercicio fiscal 2019</t>
  </si>
  <si>
    <t>Tarifas y derechos</t>
  </si>
  <si>
    <t>Importe anual</t>
  </si>
  <si>
    <t>Servicio Medido</t>
  </si>
  <si>
    <t>Cuota Fija</t>
  </si>
  <si>
    <t>Servicio de Alcantarillado</t>
  </si>
  <si>
    <t>Tratamiento de Agua Residual</t>
  </si>
  <si>
    <t>Contratos para Todos los Giros</t>
  </si>
  <si>
    <t>Ramal para tomas de agua potable</t>
  </si>
  <si>
    <t>Medidores de Agua Potable</t>
  </si>
  <si>
    <t>Instalación de descargas residuales</t>
  </si>
  <si>
    <t>Servicios administrativos para usuarios</t>
  </si>
  <si>
    <t>Servicios Operativos a Usuarios</t>
  </si>
  <si>
    <t>Subtotal de Ingresos por Sistema Comercial</t>
  </si>
  <si>
    <t>Derechos Incorporación Fraccionamientos</t>
  </si>
  <si>
    <t>Otros Servicios a Incorporaciones</t>
  </si>
  <si>
    <t>Agua tratada y descargas contaminantes</t>
  </si>
  <si>
    <t>Subtotal de Ingresos por otros derechos</t>
  </si>
  <si>
    <t>Aprovechamientos (Multas y Recargos)</t>
  </si>
  <si>
    <t>Recuperacion del IVA</t>
  </si>
  <si>
    <t>Fondo concursable PTAR</t>
  </si>
  <si>
    <t>Subtotal de Aprovechamientos</t>
  </si>
  <si>
    <t>Productos financieros</t>
  </si>
  <si>
    <t>Subtotal Productos</t>
  </si>
  <si>
    <t>Subtotal ingresos propios 2019</t>
  </si>
  <si>
    <t>Aportaciones diversas para Obra Publica</t>
  </si>
  <si>
    <t xml:space="preserve">Aportaciones Ramo 33 para Obra Publica </t>
  </si>
  <si>
    <t>Retorno de Derechos de Extraccion</t>
  </si>
  <si>
    <t>Ingresos SAPASMA Y OBRA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</si>
</sst>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[$$-340A]\ #,##0.00"/>
    <numFmt numFmtId="166" formatCode="[$$-340A]\ #,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u/>
      <sz val="10"/>
      <color theme="3" tint="-0.249977111117893"/>
      <name val="Calibri"/>
      <family val="2"/>
      <scheme val="minor"/>
    </font>
    <font>
      <b/>
      <sz val="8"/>
      <color theme="0"/>
      <name val="Arial"/>
      <family val="2"/>
    </font>
    <font>
      <sz val="8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name val="Arial"/>
      <family val="2"/>
    </font>
    <font>
      <b/>
      <sz val="12"/>
      <color theme="0"/>
      <name val="Arial"/>
      <family val="2"/>
    </font>
    <font>
      <b/>
      <sz val="12"/>
      <color rgb="FFFF0000"/>
      <name val="Arial"/>
      <family val="2"/>
    </font>
    <font>
      <b/>
      <sz val="10"/>
      <name val="Arial"/>
      <family val="2"/>
    </font>
    <font>
      <b/>
      <sz val="12"/>
      <name val="Abadi MT Condensed"/>
      <family val="2"/>
    </font>
    <font>
      <sz val="12"/>
      <name val="Abadi MT Condensed"/>
      <family val="2"/>
    </font>
    <font>
      <b/>
      <sz val="12"/>
      <color theme="0"/>
      <name val="Abadi MT Condensed"/>
      <family val="2"/>
    </font>
    <font>
      <sz val="12"/>
      <color theme="0"/>
      <name val="Abadi MT Condensed"/>
      <family val="2"/>
    </font>
    <font>
      <sz val="12"/>
      <color theme="1"/>
      <name val="Abadi MT Condensed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</cellStyleXfs>
  <cellXfs count="59">
    <xf numFmtId="0" fontId="0" fillId="0" borderId="0" xfId="0"/>
    <xf numFmtId="0" fontId="4" fillId="0" borderId="0" xfId="2" applyFont="1" applyFill="1" applyAlignment="1">
      <alignment horizontal="center"/>
    </xf>
    <xf numFmtId="3" fontId="5" fillId="3" borderId="3" xfId="1" applyNumberFormat="1" applyFont="1" applyFill="1" applyBorder="1" applyAlignment="1">
      <alignment horizontal="center"/>
    </xf>
    <xf numFmtId="164" fontId="5" fillId="3" borderId="0" xfId="1" applyNumberFormat="1" applyFont="1" applyFill="1"/>
    <xf numFmtId="164" fontId="0" fillId="0" borderId="0" xfId="0" applyNumberFormat="1"/>
    <xf numFmtId="0" fontId="5" fillId="4" borderId="4" xfId="2" applyFont="1" applyFill="1" applyBorder="1" applyAlignment="1">
      <alignment horizontal="center"/>
    </xf>
    <xf numFmtId="0" fontId="5" fillId="4" borderId="5" xfId="2" applyFont="1" applyFill="1" applyBorder="1"/>
    <xf numFmtId="3" fontId="5" fillId="4" borderId="6" xfId="1" applyNumberFormat="1" applyFont="1" applyFill="1" applyBorder="1" applyAlignment="1">
      <alignment horizontal="right" wrapText="1"/>
    </xf>
    <xf numFmtId="0" fontId="6" fillId="0" borderId="7" xfId="2" applyFont="1" applyFill="1" applyBorder="1" applyAlignment="1">
      <alignment horizontal="center"/>
    </xf>
    <xf numFmtId="0" fontId="6" fillId="0" borderId="0" xfId="2" applyFont="1" applyFill="1" applyBorder="1"/>
    <xf numFmtId="3" fontId="6" fillId="0" borderId="8" xfId="1" applyNumberFormat="1" applyFont="1" applyFill="1" applyBorder="1" applyAlignment="1">
      <alignment horizontal="right" wrapText="1"/>
    </xf>
    <xf numFmtId="0" fontId="6" fillId="0" borderId="9" xfId="2" applyFont="1" applyFill="1" applyBorder="1" applyAlignment="1">
      <alignment horizontal="center"/>
    </xf>
    <xf numFmtId="0" fontId="6" fillId="0" borderId="10" xfId="2" applyFont="1" applyFill="1" applyBorder="1"/>
    <xf numFmtId="3" fontId="6" fillId="0" borderId="11" xfId="1" applyNumberFormat="1" applyFont="1" applyFill="1" applyBorder="1" applyAlignment="1">
      <alignment horizontal="right" wrapText="1"/>
    </xf>
    <xf numFmtId="0" fontId="7" fillId="4" borderId="4" xfId="2" applyFont="1" applyFill="1" applyBorder="1" applyAlignment="1">
      <alignment horizontal="center"/>
    </xf>
    <xf numFmtId="0" fontId="7" fillId="4" borderId="5" xfId="2" applyFont="1" applyFill="1" applyBorder="1" applyAlignment="1">
      <alignment horizontal="left"/>
    </xf>
    <xf numFmtId="3" fontId="7" fillId="4" borderId="6" xfId="1" applyNumberFormat="1" applyFont="1" applyFill="1" applyBorder="1" applyAlignment="1">
      <alignment horizontal="right" wrapText="1"/>
    </xf>
    <xf numFmtId="0" fontId="6" fillId="0" borderId="0" xfId="2" applyFont="1" applyFill="1" applyBorder="1" applyAlignment="1">
      <alignment horizontal="left"/>
    </xf>
    <xf numFmtId="0" fontId="6" fillId="0" borderId="10" xfId="2" applyFont="1" applyFill="1" applyBorder="1" applyAlignment="1">
      <alignment horizontal="left"/>
    </xf>
    <xf numFmtId="0" fontId="7" fillId="4" borderId="5" xfId="2" applyFont="1" applyFill="1" applyBorder="1"/>
    <xf numFmtId="0" fontId="6" fillId="2" borderId="7" xfId="2" applyFont="1" applyFill="1" applyBorder="1" applyAlignment="1">
      <alignment horizontal="center"/>
    </xf>
    <xf numFmtId="0" fontId="6" fillId="5" borderId="0" xfId="2" applyFont="1" applyFill="1" applyBorder="1"/>
    <xf numFmtId="3" fontId="8" fillId="5" borderId="8" xfId="1" applyNumberFormat="1" applyFont="1" applyFill="1" applyBorder="1" applyAlignment="1">
      <alignment horizontal="right" wrapText="1"/>
    </xf>
    <xf numFmtId="0" fontId="6" fillId="2" borderId="9" xfId="2" applyFont="1" applyFill="1" applyBorder="1" applyAlignment="1">
      <alignment horizontal="center"/>
    </xf>
    <xf numFmtId="0" fontId="6" fillId="5" borderId="10" xfId="2" applyFont="1" applyFill="1" applyBorder="1"/>
    <xf numFmtId="3" fontId="8" fillId="5" borderId="11" xfId="1" applyNumberFormat="1" applyFont="1" applyFill="1" applyBorder="1" applyAlignment="1">
      <alignment horizontal="right" wrapText="1"/>
    </xf>
    <xf numFmtId="0" fontId="2" fillId="2" borderId="0" xfId="2" applyFill="1"/>
    <xf numFmtId="0" fontId="9" fillId="2" borderId="0" xfId="2" applyFont="1" applyFill="1"/>
    <xf numFmtId="43" fontId="9" fillId="0" borderId="0" xfId="1" applyFont="1" applyFill="1"/>
    <xf numFmtId="3" fontId="9" fillId="2" borderId="0" xfId="2" applyNumberFormat="1" applyFont="1" applyFill="1"/>
    <xf numFmtId="0" fontId="2" fillId="0" borderId="0" xfId="2" applyFill="1"/>
    <xf numFmtId="0" fontId="10" fillId="0" borderId="0" xfId="2" applyFont="1" applyFill="1" applyAlignment="1">
      <alignment horizontal="center"/>
    </xf>
    <xf numFmtId="4" fontId="11" fillId="0" borderId="0" xfId="2" applyNumberFormat="1" applyFont="1" applyFill="1" applyAlignment="1"/>
    <xf numFmtId="0" fontId="12" fillId="2" borderId="0" xfId="2" applyFont="1" applyFill="1"/>
    <xf numFmtId="3" fontId="12" fillId="2" borderId="0" xfId="2" applyNumberFormat="1" applyFont="1" applyFill="1"/>
    <xf numFmtId="0" fontId="2" fillId="0" borderId="0" xfId="2"/>
    <xf numFmtId="0" fontId="2" fillId="0" borderId="0" xfId="3"/>
    <xf numFmtId="0" fontId="14" fillId="0" borderId="0" xfId="3" applyFont="1"/>
    <xf numFmtId="0" fontId="15" fillId="6" borderId="12" xfId="3" applyNumberFormat="1" applyFont="1" applyFill="1" applyBorder="1" applyAlignment="1" applyProtection="1">
      <alignment horizontal="center"/>
    </xf>
    <xf numFmtId="165" fontId="16" fillId="6" borderId="13" xfId="3" applyNumberFormat="1" applyFont="1" applyFill="1" applyBorder="1" applyAlignment="1">
      <alignment horizontal="center"/>
    </xf>
    <xf numFmtId="44" fontId="14" fillId="0" borderId="14" xfId="4" applyFont="1" applyFill="1" applyBorder="1" applyAlignment="1">
      <alignment horizontal="left"/>
    </xf>
    <xf numFmtId="44" fontId="14" fillId="0" borderId="0" xfId="4" applyFont="1" applyFill="1" applyBorder="1" applyAlignment="1"/>
    <xf numFmtId="0" fontId="14" fillId="0" borderId="14" xfId="3" applyFont="1" applyFill="1" applyBorder="1" applyAlignment="1">
      <alignment horizontal="left"/>
    </xf>
    <xf numFmtId="44" fontId="14" fillId="0" borderId="15" xfId="4" applyFont="1" applyFill="1" applyBorder="1" applyAlignment="1"/>
    <xf numFmtId="0" fontId="15" fillId="0" borderId="0" xfId="3" applyNumberFormat="1" applyFont="1" applyFill="1" applyBorder="1" applyAlignment="1" applyProtection="1">
      <alignment horizontal="center"/>
    </xf>
    <xf numFmtId="165" fontId="16" fillId="0" borderId="15" xfId="3" applyNumberFormat="1" applyFont="1" applyFill="1" applyBorder="1" applyAlignment="1">
      <alignment horizontal="center"/>
    </xf>
    <xf numFmtId="44" fontId="14" fillId="0" borderId="0" xfId="4" applyFont="1" applyFill="1" applyBorder="1" applyAlignment="1">
      <alignment horizontal="left"/>
    </xf>
    <xf numFmtId="44" fontId="17" fillId="0" borderId="0" xfId="4" applyFont="1"/>
    <xf numFmtId="44" fontId="17" fillId="0" borderId="15" xfId="4" applyFont="1" applyFill="1" applyBorder="1" applyAlignment="1"/>
    <xf numFmtId="44" fontId="14" fillId="0" borderId="15" xfId="4" applyNumberFormat="1" applyFont="1" applyFill="1" applyBorder="1" applyAlignment="1"/>
    <xf numFmtId="0" fontId="15" fillId="6" borderId="16" xfId="3" applyNumberFormat="1" applyFont="1" applyFill="1" applyBorder="1" applyAlignment="1" applyProtection="1">
      <alignment horizontal="center"/>
    </xf>
    <xf numFmtId="166" fontId="16" fillId="6" borderId="17" xfId="3" applyNumberFormat="1" applyFont="1" applyFill="1" applyBorder="1" applyAlignment="1">
      <alignment horizontal="center"/>
    </xf>
    <xf numFmtId="44" fontId="1" fillId="0" borderId="0" xfId="4" applyFont="1"/>
    <xf numFmtId="0" fontId="3" fillId="2" borderId="0" xfId="2" applyFont="1" applyFill="1" applyAlignment="1">
      <alignment horizontal="center" vertical="center" wrapText="1"/>
    </xf>
    <xf numFmtId="0" fontId="3" fillId="0" borderId="0" xfId="2" applyFont="1" applyFill="1" applyAlignment="1">
      <alignment horizontal="center"/>
    </xf>
    <xf numFmtId="0" fontId="5" fillId="3" borderId="1" xfId="2" applyFont="1" applyFill="1" applyBorder="1" applyAlignment="1">
      <alignment horizontal="center"/>
    </xf>
    <xf numFmtId="0" fontId="5" fillId="3" borderId="2" xfId="2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13" fillId="0" borderId="0" xfId="3" applyFont="1" applyAlignment="1">
      <alignment horizontal="right"/>
    </xf>
  </cellXfs>
  <cellStyles count="5">
    <cellStyle name="Millares" xfId="1" builtinId="3"/>
    <cellStyle name="Moneda 2" xfId="4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0</xdr:row>
      <xdr:rowOff>66676</xdr:rowOff>
    </xdr:from>
    <xdr:to>
      <xdr:col>2</xdr:col>
      <xdr:colOff>26355</xdr:colOff>
      <xdr:row>4</xdr:row>
      <xdr:rowOff>57151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66676"/>
          <a:ext cx="97885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47625</xdr:rowOff>
    </xdr:from>
    <xdr:to>
      <xdr:col>0</xdr:col>
      <xdr:colOff>1066800</xdr:colOff>
      <xdr:row>4</xdr:row>
      <xdr:rowOff>180975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47625"/>
          <a:ext cx="90487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673720</xdr:colOff>
      <xdr:row>0</xdr:row>
      <xdr:rowOff>81311</xdr:rowOff>
    </xdr:from>
    <xdr:to>
      <xdr:col>1</xdr:col>
      <xdr:colOff>1349995</xdr:colOff>
      <xdr:row>3</xdr:row>
      <xdr:rowOff>104775</xdr:rowOff>
    </xdr:to>
    <xdr:pic>
      <xdr:nvPicPr>
        <xdr:cNvPr id="3" name="1 Imagen" descr="C:\Users\JHANELY\AppData\Local\Microsoft\Windows\Temporary Internet Files\Content.Word\Slogan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540870" y="81311"/>
          <a:ext cx="676275" cy="5949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9"/>
  <sheetViews>
    <sheetView zoomScaleNormal="100" workbookViewId="0">
      <selection activeCell="C21" sqref="C21"/>
    </sheetView>
  </sheetViews>
  <sheetFormatPr baseColWidth="10" defaultRowHeight="15" x14ac:dyDescent="0.25"/>
  <cols>
    <col min="2" max="2" width="11.5703125" style="35" customWidth="1"/>
    <col min="3" max="3" width="56.7109375" style="35" bestFit="1" customWidth="1"/>
    <col min="4" max="4" width="19.28515625" style="35" customWidth="1"/>
  </cols>
  <sheetData>
    <row r="2" spans="2:6" ht="32.25" customHeight="1" x14ac:dyDescent="0.25">
      <c r="B2" s="53" t="s">
        <v>0</v>
      </c>
      <c r="C2" s="53"/>
      <c r="D2" s="53"/>
    </row>
    <row r="3" spans="2:6" x14ac:dyDescent="0.25">
      <c r="B3" s="54" t="s">
        <v>1</v>
      </c>
      <c r="C3" s="54"/>
      <c r="D3" s="54"/>
    </row>
    <row r="4" spans="2:6" x14ac:dyDescent="0.25">
      <c r="B4" s="54" t="s">
        <v>2</v>
      </c>
      <c r="C4" s="54"/>
      <c r="D4" s="54"/>
    </row>
    <row r="5" spans="2:6" ht="15.75" thickBot="1" x14ac:dyDescent="0.3">
      <c r="B5" s="1"/>
      <c r="C5" s="1"/>
      <c r="D5" s="1"/>
    </row>
    <row r="6" spans="2:6" ht="15.75" thickBot="1" x14ac:dyDescent="0.3">
      <c r="B6" s="55"/>
      <c r="C6" s="56"/>
      <c r="D6" s="2" t="s">
        <v>3</v>
      </c>
    </row>
    <row r="7" spans="2:6" ht="15.75" thickBot="1" x14ac:dyDescent="0.3">
      <c r="B7" s="57" t="s">
        <v>4</v>
      </c>
      <c r="C7" s="57"/>
      <c r="D7" s="3">
        <f>+D8+D14+D24+D34+D37+D46+D50+D52</f>
        <v>127075156</v>
      </c>
      <c r="F7" s="4"/>
    </row>
    <row r="8" spans="2:6" x14ac:dyDescent="0.25">
      <c r="B8" s="5">
        <v>1000</v>
      </c>
      <c r="C8" s="6" t="s">
        <v>5</v>
      </c>
      <c r="D8" s="7">
        <f>SUM(D9:D13)</f>
        <v>51111623.979999997</v>
      </c>
    </row>
    <row r="9" spans="2:6" x14ac:dyDescent="0.25">
      <c r="B9" s="8">
        <v>1100</v>
      </c>
      <c r="C9" s="9" t="s">
        <v>6</v>
      </c>
      <c r="D9" s="10">
        <v>29965149.52</v>
      </c>
    </row>
    <row r="10" spans="2:6" x14ac:dyDescent="0.25">
      <c r="B10" s="8">
        <v>1200</v>
      </c>
      <c r="C10" s="9" t="s">
        <v>7</v>
      </c>
      <c r="D10" s="10">
        <v>300000</v>
      </c>
    </row>
    <row r="11" spans="2:6" x14ac:dyDescent="0.25">
      <c r="B11" s="8">
        <v>1300</v>
      </c>
      <c r="C11" s="9" t="s">
        <v>8</v>
      </c>
      <c r="D11" s="10">
        <v>4670333.5</v>
      </c>
    </row>
    <row r="12" spans="2:6" x14ac:dyDescent="0.25">
      <c r="B12" s="8">
        <v>1400</v>
      </c>
      <c r="C12" s="9" t="s">
        <v>9</v>
      </c>
      <c r="D12" s="10">
        <v>7800000</v>
      </c>
    </row>
    <row r="13" spans="2:6" ht="15.75" thickBot="1" x14ac:dyDescent="0.3">
      <c r="B13" s="11">
        <v>1500</v>
      </c>
      <c r="C13" s="12" t="s">
        <v>10</v>
      </c>
      <c r="D13" s="13">
        <v>8376140.96</v>
      </c>
    </row>
    <row r="14" spans="2:6" x14ac:dyDescent="0.25">
      <c r="B14" s="14">
        <v>2000</v>
      </c>
      <c r="C14" s="15" t="s">
        <v>11</v>
      </c>
      <c r="D14" s="16">
        <f>SUM(D15:D23)</f>
        <v>9486201.3599999994</v>
      </c>
    </row>
    <row r="15" spans="2:6" x14ac:dyDescent="0.25">
      <c r="B15" s="8">
        <v>2100</v>
      </c>
      <c r="C15" s="17" t="s">
        <v>12</v>
      </c>
      <c r="D15" s="10">
        <v>1078500</v>
      </c>
    </row>
    <row r="16" spans="2:6" x14ac:dyDescent="0.25">
      <c r="B16" s="8">
        <v>2200</v>
      </c>
      <c r="C16" s="17" t="s">
        <v>13</v>
      </c>
      <c r="D16" s="10">
        <v>119000</v>
      </c>
    </row>
    <row r="17" spans="2:4" hidden="1" x14ac:dyDescent="0.25">
      <c r="B17" s="8">
        <v>2300</v>
      </c>
      <c r="C17" s="17" t="s">
        <v>14</v>
      </c>
      <c r="D17" s="10">
        <v>0</v>
      </c>
    </row>
    <row r="18" spans="2:4" x14ac:dyDescent="0.25">
      <c r="B18" s="8">
        <v>2400</v>
      </c>
      <c r="C18" s="17" t="s">
        <v>15</v>
      </c>
      <c r="D18" s="10">
        <v>3172840</v>
      </c>
    </row>
    <row r="19" spans="2:4" x14ac:dyDescent="0.25">
      <c r="B19" s="8">
        <v>2500</v>
      </c>
      <c r="C19" s="17" t="s">
        <v>16</v>
      </c>
      <c r="D19" s="10">
        <v>721940</v>
      </c>
    </row>
    <row r="20" spans="2:4" x14ac:dyDescent="0.25">
      <c r="B20" s="8">
        <v>2600</v>
      </c>
      <c r="C20" s="17" t="s">
        <v>17</v>
      </c>
      <c r="D20" s="10">
        <v>1884662.36</v>
      </c>
    </row>
    <row r="21" spans="2:4" x14ac:dyDescent="0.25">
      <c r="B21" s="8">
        <v>2700</v>
      </c>
      <c r="C21" s="17" t="s">
        <v>18</v>
      </c>
      <c r="D21" s="10">
        <v>499767</v>
      </c>
    </row>
    <row r="22" spans="2:4" hidden="1" x14ac:dyDescent="0.25">
      <c r="B22" s="8">
        <v>2800</v>
      </c>
      <c r="C22" s="17" t="s">
        <v>19</v>
      </c>
      <c r="D22" s="10">
        <v>0</v>
      </c>
    </row>
    <row r="23" spans="2:4" ht="15.75" thickBot="1" x14ac:dyDescent="0.3">
      <c r="B23" s="11">
        <v>2900</v>
      </c>
      <c r="C23" s="18" t="s">
        <v>20</v>
      </c>
      <c r="D23" s="13">
        <v>2009492</v>
      </c>
    </row>
    <row r="24" spans="2:4" x14ac:dyDescent="0.25">
      <c r="B24" s="14">
        <v>3000</v>
      </c>
      <c r="C24" s="15" t="s">
        <v>21</v>
      </c>
      <c r="D24" s="16">
        <f>SUM(D25:D33)</f>
        <v>34955724.68</v>
      </c>
    </row>
    <row r="25" spans="2:4" x14ac:dyDescent="0.25">
      <c r="B25" s="8">
        <v>3100</v>
      </c>
      <c r="C25" s="17" t="s">
        <v>22</v>
      </c>
      <c r="D25" s="10">
        <v>19454517.5</v>
      </c>
    </row>
    <row r="26" spans="2:4" x14ac:dyDescent="0.25">
      <c r="B26" s="8">
        <v>3200</v>
      </c>
      <c r="C26" s="17" t="s">
        <v>23</v>
      </c>
      <c r="D26" s="10">
        <v>265900</v>
      </c>
    </row>
    <row r="27" spans="2:4" x14ac:dyDescent="0.25">
      <c r="B27" s="8">
        <v>3300</v>
      </c>
      <c r="C27" s="17" t="s">
        <v>24</v>
      </c>
      <c r="D27" s="10">
        <v>2220548</v>
      </c>
    </row>
    <row r="28" spans="2:4" x14ac:dyDescent="0.25">
      <c r="B28" s="8">
        <v>3400</v>
      </c>
      <c r="C28" s="17" t="s">
        <v>25</v>
      </c>
      <c r="D28" s="10">
        <v>1019752</v>
      </c>
    </row>
    <row r="29" spans="2:4" x14ac:dyDescent="0.25">
      <c r="B29" s="8">
        <v>3500</v>
      </c>
      <c r="C29" s="17" t="s">
        <v>26</v>
      </c>
      <c r="D29" s="10">
        <v>1842607.18</v>
      </c>
    </row>
    <row r="30" spans="2:4" x14ac:dyDescent="0.25">
      <c r="B30" s="8">
        <v>3600</v>
      </c>
      <c r="C30" s="17" t="s">
        <v>27</v>
      </c>
      <c r="D30" s="10">
        <v>1048000</v>
      </c>
    </row>
    <row r="31" spans="2:4" x14ac:dyDescent="0.25">
      <c r="B31" s="8">
        <v>3700</v>
      </c>
      <c r="C31" s="17" t="s">
        <v>28</v>
      </c>
      <c r="D31" s="10">
        <v>157900</v>
      </c>
    </row>
    <row r="32" spans="2:4" x14ac:dyDescent="0.25">
      <c r="B32" s="8">
        <v>3800</v>
      </c>
      <c r="C32" s="17" t="s">
        <v>29</v>
      </c>
      <c r="D32" s="10">
        <v>266500</v>
      </c>
    </row>
    <row r="33" spans="2:4" ht="15.75" thickBot="1" x14ac:dyDescent="0.3">
      <c r="B33" s="11">
        <v>3900</v>
      </c>
      <c r="C33" s="18" t="s">
        <v>30</v>
      </c>
      <c r="D33" s="13">
        <v>8680000</v>
      </c>
    </row>
    <row r="34" spans="2:4" x14ac:dyDescent="0.25">
      <c r="B34" s="14">
        <v>4000</v>
      </c>
      <c r="C34" s="19" t="s">
        <v>31</v>
      </c>
      <c r="D34" s="16">
        <f>SUM(D35:D36)</f>
        <v>1000000</v>
      </c>
    </row>
    <row r="35" spans="2:4" ht="15.75" thickBot="1" x14ac:dyDescent="0.3">
      <c r="B35" s="8">
        <v>4100</v>
      </c>
      <c r="C35" s="9" t="s">
        <v>32</v>
      </c>
      <c r="D35" s="10">
        <v>1000000</v>
      </c>
    </row>
    <row r="36" spans="2:4" ht="15.75" hidden="1" thickBot="1" x14ac:dyDescent="0.3">
      <c r="B36" s="11">
        <v>4400</v>
      </c>
      <c r="C36" s="12" t="s">
        <v>33</v>
      </c>
      <c r="D36" s="13">
        <v>0</v>
      </c>
    </row>
    <row r="37" spans="2:4" x14ac:dyDescent="0.25">
      <c r="B37" s="14">
        <v>5000</v>
      </c>
      <c r="C37" s="19" t="s">
        <v>34</v>
      </c>
      <c r="D37" s="16">
        <f>SUM(D38:D45)</f>
        <v>1601600</v>
      </c>
    </row>
    <row r="38" spans="2:4" x14ac:dyDescent="0.25">
      <c r="B38" s="8">
        <v>5100</v>
      </c>
      <c r="C38" s="9" t="s">
        <v>35</v>
      </c>
      <c r="D38" s="10">
        <v>184000</v>
      </c>
    </row>
    <row r="39" spans="2:4" hidden="1" x14ac:dyDescent="0.25">
      <c r="B39" s="8">
        <v>5200</v>
      </c>
      <c r="C39" s="9" t="s">
        <v>36</v>
      </c>
      <c r="D39" s="10">
        <v>0</v>
      </c>
    </row>
    <row r="40" spans="2:4" x14ac:dyDescent="0.25">
      <c r="B40" s="8">
        <v>5300</v>
      </c>
      <c r="C40" s="9" t="s">
        <v>37</v>
      </c>
      <c r="D40" s="10">
        <v>70000</v>
      </c>
    </row>
    <row r="41" spans="2:4" hidden="1" x14ac:dyDescent="0.25">
      <c r="B41" s="8">
        <v>5400</v>
      </c>
      <c r="C41" s="9" t="s">
        <v>38</v>
      </c>
      <c r="D41" s="10">
        <v>0</v>
      </c>
    </row>
    <row r="42" spans="2:4" hidden="1" x14ac:dyDescent="0.25">
      <c r="B42" s="8">
        <v>5500</v>
      </c>
      <c r="C42" s="9" t="s">
        <v>39</v>
      </c>
      <c r="D42" s="10">
        <v>0</v>
      </c>
    </row>
    <row r="43" spans="2:4" x14ac:dyDescent="0.25">
      <c r="B43" s="8">
        <v>5600</v>
      </c>
      <c r="C43" s="9" t="s">
        <v>40</v>
      </c>
      <c r="D43" s="10">
        <v>1317600</v>
      </c>
    </row>
    <row r="44" spans="2:4" hidden="1" x14ac:dyDescent="0.25">
      <c r="B44" s="8">
        <v>5800</v>
      </c>
      <c r="C44" s="9" t="s">
        <v>41</v>
      </c>
      <c r="D44" s="10">
        <v>0</v>
      </c>
    </row>
    <row r="45" spans="2:4" ht="15.75" thickBot="1" x14ac:dyDescent="0.3">
      <c r="B45" s="11">
        <v>5900</v>
      </c>
      <c r="C45" s="12" t="s">
        <v>42</v>
      </c>
      <c r="D45" s="13">
        <v>30000</v>
      </c>
    </row>
    <row r="46" spans="2:4" x14ac:dyDescent="0.25">
      <c r="B46" s="14">
        <v>6000</v>
      </c>
      <c r="C46" s="19" t="s">
        <v>43</v>
      </c>
      <c r="D46" s="16">
        <f>SUM(D47:D49)</f>
        <v>28920005.98</v>
      </c>
    </row>
    <row r="47" spans="2:4" x14ac:dyDescent="0.25">
      <c r="B47" s="8">
        <v>6100</v>
      </c>
      <c r="C47" s="9" t="s">
        <v>44</v>
      </c>
      <c r="D47" s="10">
        <v>26920005.98</v>
      </c>
    </row>
    <row r="48" spans="2:4" hidden="1" x14ac:dyDescent="0.25">
      <c r="B48" s="8">
        <v>6200</v>
      </c>
      <c r="C48" s="9" t="s">
        <v>45</v>
      </c>
      <c r="D48" s="10">
        <v>0</v>
      </c>
    </row>
    <row r="49" spans="2:4" ht="15.75" thickBot="1" x14ac:dyDescent="0.3">
      <c r="B49" s="11">
        <v>6300</v>
      </c>
      <c r="C49" s="12" t="s">
        <v>46</v>
      </c>
      <c r="D49" s="13">
        <v>2000000</v>
      </c>
    </row>
    <row r="50" spans="2:4" ht="15.75" thickBot="1" x14ac:dyDescent="0.3">
      <c r="B50" s="14">
        <v>8000</v>
      </c>
      <c r="C50" s="19" t="s">
        <v>47</v>
      </c>
      <c r="D50" s="16"/>
    </row>
    <row r="51" spans="2:4" ht="15.75" hidden="1" thickBot="1" x14ac:dyDescent="0.3">
      <c r="B51" s="11">
        <v>8500</v>
      </c>
      <c r="C51" s="12" t="s">
        <v>48</v>
      </c>
      <c r="D51" s="13"/>
    </row>
    <row r="52" spans="2:4" x14ac:dyDescent="0.25">
      <c r="B52" s="14">
        <v>9000</v>
      </c>
      <c r="C52" s="19" t="s">
        <v>49</v>
      </c>
      <c r="D52" s="16"/>
    </row>
    <row r="53" spans="2:4" x14ac:dyDescent="0.25">
      <c r="B53" s="20">
        <v>9100</v>
      </c>
      <c r="C53" s="21" t="s">
        <v>50</v>
      </c>
      <c r="D53" s="22">
        <v>0</v>
      </c>
    </row>
    <row r="54" spans="2:4" ht="15.75" thickBot="1" x14ac:dyDescent="0.3">
      <c r="B54" s="23">
        <v>9200</v>
      </c>
      <c r="C54" s="24" t="s">
        <v>51</v>
      </c>
      <c r="D54" s="25">
        <v>0</v>
      </c>
    </row>
    <row r="55" spans="2:4" ht="15.75" x14ac:dyDescent="0.25">
      <c r="B55" s="26"/>
      <c r="C55" s="27"/>
      <c r="D55" s="28"/>
    </row>
    <row r="56" spans="2:4" ht="15.75" x14ac:dyDescent="0.25">
      <c r="B56" s="26"/>
      <c r="C56" s="27"/>
      <c r="D56" s="29"/>
    </row>
    <row r="57" spans="2:4" ht="15.75" x14ac:dyDescent="0.25">
      <c r="B57" s="30"/>
      <c r="C57" s="31"/>
      <c r="D57" s="32"/>
    </row>
    <row r="58" spans="2:4" x14ac:dyDescent="0.25">
      <c r="B58" s="26"/>
      <c r="C58" s="33"/>
      <c r="D58" s="33"/>
    </row>
    <row r="59" spans="2:4" x14ac:dyDescent="0.25">
      <c r="B59" s="26"/>
      <c r="C59" s="33"/>
      <c r="D59" s="34"/>
    </row>
  </sheetData>
  <mergeCells count="5">
    <mergeCell ref="B2:D2"/>
    <mergeCell ref="B3:D3"/>
    <mergeCell ref="B4:D4"/>
    <mergeCell ref="B6:C6"/>
    <mergeCell ref="B7:C7"/>
  </mergeCells>
  <printOptions horizontalCentered="1"/>
  <pageMargins left="0.23622047244094491" right="0.23622047244094491" top="1.2630314960629923" bottom="0.74803149606299213" header="0.31496062992125984" footer="0.31496062992125984"/>
  <pageSetup paperSize="9" scale="86" orientation="portrait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63"/>
  <sheetViews>
    <sheetView tabSelected="1" workbookViewId="0">
      <selection activeCell="E13" sqref="E13"/>
    </sheetView>
  </sheetViews>
  <sheetFormatPr baseColWidth="10" defaultRowHeight="15" x14ac:dyDescent="0.25"/>
  <cols>
    <col min="1" max="1" width="58" customWidth="1"/>
    <col min="2" max="2" width="21.85546875" customWidth="1"/>
  </cols>
  <sheetData>
    <row r="3" spans="1:2" x14ac:dyDescent="0.25">
      <c r="A3" s="36"/>
      <c r="B3" s="36"/>
    </row>
    <row r="4" spans="1:2" x14ac:dyDescent="0.25">
      <c r="A4" s="36"/>
      <c r="B4" s="36"/>
    </row>
    <row r="5" spans="1:2" ht="15.75" x14ac:dyDescent="0.25">
      <c r="A5" s="58" t="s">
        <v>52</v>
      </c>
      <c r="B5" s="58"/>
    </row>
    <row r="6" spans="1:2" ht="15.75" x14ac:dyDescent="0.25">
      <c r="A6" s="58" t="s">
        <v>53</v>
      </c>
      <c r="B6" s="58"/>
    </row>
    <row r="7" spans="1:2" ht="15.75" x14ac:dyDescent="0.25">
      <c r="A7" s="58" t="s">
        <v>54</v>
      </c>
      <c r="B7" s="58"/>
    </row>
    <row r="8" spans="1:2" ht="6" customHeight="1" thickBot="1" x14ac:dyDescent="0.3">
      <c r="A8" s="37"/>
      <c r="B8" s="37"/>
    </row>
    <row r="9" spans="1:2" ht="15.75" x14ac:dyDescent="0.25">
      <c r="A9" s="38" t="s">
        <v>55</v>
      </c>
      <c r="B9" s="39" t="s">
        <v>56</v>
      </c>
    </row>
    <row r="10" spans="1:2" ht="15.75" x14ac:dyDescent="0.25">
      <c r="A10" s="40" t="s">
        <v>57</v>
      </c>
      <c r="B10" s="41">
        <v>73843491.002323255</v>
      </c>
    </row>
    <row r="11" spans="1:2" ht="9.75" customHeight="1" x14ac:dyDescent="0.25">
      <c r="A11" s="40"/>
      <c r="B11" s="41"/>
    </row>
    <row r="12" spans="1:2" ht="15.75" x14ac:dyDescent="0.25">
      <c r="A12" s="40" t="s">
        <v>58</v>
      </c>
      <c r="B12" s="41">
        <v>230878.7508601291</v>
      </c>
    </row>
    <row r="13" spans="1:2" ht="9.75" customHeight="1" x14ac:dyDescent="0.25">
      <c r="A13" s="40"/>
      <c r="B13" s="41"/>
    </row>
    <row r="14" spans="1:2" ht="15.75" x14ac:dyDescent="0.25">
      <c r="A14" s="40" t="s">
        <v>59</v>
      </c>
      <c r="B14" s="41">
        <v>9409458.8433000017</v>
      </c>
    </row>
    <row r="15" spans="1:2" ht="9.75" customHeight="1" x14ac:dyDescent="0.25">
      <c r="A15" s="40"/>
      <c r="B15" s="41"/>
    </row>
    <row r="16" spans="1:2" ht="15.75" x14ac:dyDescent="0.25">
      <c r="A16" s="40" t="s">
        <v>60</v>
      </c>
      <c r="B16" s="41">
        <v>10567032.2115</v>
      </c>
    </row>
    <row r="17" spans="1:2" ht="9.75" customHeight="1" x14ac:dyDescent="0.25">
      <c r="A17" s="40"/>
      <c r="B17" s="41"/>
    </row>
    <row r="18" spans="1:2" ht="15.75" x14ac:dyDescent="0.25">
      <c r="A18" s="40" t="s">
        <v>61</v>
      </c>
      <c r="B18" s="41">
        <v>455533</v>
      </c>
    </row>
    <row r="19" spans="1:2" ht="9.75" customHeight="1" x14ac:dyDescent="0.25">
      <c r="A19" s="40"/>
      <c r="B19" s="41"/>
    </row>
    <row r="20" spans="1:2" ht="15.75" x14ac:dyDescent="0.25">
      <c r="A20" s="40" t="s">
        <v>62</v>
      </c>
      <c r="B20" s="41">
        <v>279757.51160000003</v>
      </c>
    </row>
    <row r="21" spans="1:2" ht="9.75" customHeight="1" x14ac:dyDescent="0.25">
      <c r="A21" s="40"/>
      <c r="B21" s="41"/>
    </row>
    <row r="22" spans="1:2" ht="15.75" x14ac:dyDescent="0.25">
      <c r="A22" s="40" t="s">
        <v>63</v>
      </c>
      <c r="B22" s="41">
        <v>152193</v>
      </c>
    </row>
    <row r="23" spans="1:2" ht="9.75" customHeight="1" x14ac:dyDescent="0.25">
      <c r="A23" s="40"/>
      <c r="B23" s="41"/>
    </row>
    <row r="24" spans="1:2" ht="15.75" x14ac:dyDescent="0.25">
      <c r="A24" s="40" t="s">
        <v>64</v>
      </c>
      <c r="B24" s="41">
        <v>277516.79132000002</v>
      </c>
    </row>
    <row r="25" spans="1:2" ht="9.75" customHeight="1" x14ac:dyDescent="0.25">
      <c r="A25" s="40"/>
      <c r="B25" s="41"/>
    </row>
    <row r="26" spans="1:2" ht="15.75" x14ac:dyDescent="0.25">
      <c r="A26" s="42" t="s">
        <v>65</v>
      </c>
      <c r="B26" s="41">
        <v>165768.86664000002</v>
      </c>
    </row>
    <row r="27" spans="1:2" ht="9.75" customHeight="1" x14ac:dyDescent="0.25">
      <c r="A27" s="40"/>
      <c r="B27" s="41"/>
    </row>
    <row r="28" spans="1:2" ht="15.75" x14ac:dyDescent="0.25">
      <c r="A28" s="40" t="s">
        <v>66</v>
      </c>
      <c r="B28" s="41">
        <v>472923.38805999991</v>
      </c>
    </row>
    <row r="29" spans="1:2" ht="9.75" customHeight="1" thickBot="1" x14ac:dyDescent="0.3">
      <c r="A29" s="40"/>
      <c r="B29" s="41"/>
    </row>
    <row r="30" spans="1:2" ht="15.75" x14ac:dyDescent="0.25">
      <c r="A30" s="38" t="s">
        <v>67</v>
      </c>
      <c r="B30" s="39">
        <f>SUM(B10:B29)</f>
        <v>95854553.365603387</v>
      </c>
    </row>
    <row r="31" spans="1:2" ht="9.75" customHeight="1" x14ac:dyDescent="0.25">
      <c r="A31" s="40"/>
      <c r="B31" s="41"/>
    </row>
    <row r="32" spans="1:2" ht="15.75" x14ac:dyDescent="0.25">
      <c r="A32" s="40" t="s">
        <v>68</v>
      </c>
      <c r="B32" s="41">
        <v>4834136.5930000003</v>
      </c>
    </row>
    <row r="33" spans="1:2" ht="9.75" customHeight="1" x14ac:dyDescent="0.25">
      <c r="A33" s="40"/>
      <c r="B33" s="41"/>
    </row>
    <row r="34" spans="1:2" ht="15.75" x14ac:dyDescent="0.25">
      <c r="A34" s="40" t="s">
        <v>69</v>
      </c>
      <c r="B34" s="41">
        <v>4148079.0838799984</v>
      </c>
    </row>
    <row r="35" spans="1:2" ht="9.75" customHeight="1" x14ac:dyDescent="0.25">
      <c r="A35" s="40"/>
      <c r="B35" s="41"/>
    </row>
    <row r="36" spans="1:2" ht="15.75" x14ac:dyDescent="0.25">
      <c r="A36" s="40" t="s">
        <v>70</v>
      </c>
      <c r="B36" s="41">
        <v>285689.68093999993</v>
      </c>
    </row>
    <row r="37" spans="1:2" ht="9.75" customHeight="1" thickBot="1" x14ac:dyDescent="0.3">
      <c r="A37" s="40"/>
      <c r="B37" s="41"/>
    </row>
    <row r="38" spans="1:2" ht="15.75" x14ac:dyDescent="0.25">
      <c r="A38" s="38" t="s">
        <v>71</v>
      </c>
      <c r="B38" s="39">
        <f>+B32+B34+B36</f>
        <v>9267905.3578199986</v>
      </c>
    </row>
    <row r="39" spans="1:2" ht="9.75" customHeight="1" x14ac:dyDescent="0.25">
      <c r="A39" s="40"/>
      <c r="B39" s="41"/>
    </row>
    <row r="40" spans="1:2" ht="15.75" x14ac:dyDescent="0.25">
      <c r="A40" s="40" t="s">
        <v>72</v>
      </c>
      <c r="B40" s="41">
        <v>1424783.2102399999</v>
      </c>
    </row>
    <row r="41" spans="1:2" ht="9.75" customHeight="1" x14ac:dyDescent="0.25">
      <c r="A41" s="40"/>
      <c r="B41" s="41"/>
    </row>
    <row r="42" spans="1:2" ht="15.75" x14ac:dyDescent="0.25">
      <c r="A42" s="40" t="s">
        <v>73</v>
      </c>
      <c r="B42" s="43">
        <v>104600</v>
      </c>
    </row>
    <row r="43" spans="1:2" ht="9.75" customHeight="1" x14ac:dyDescent="0.25">
      <c r="A43" s="40"/>
      <c r="B43" s="41"/>
    </row>
    <row r="44" spans="1:2" ht="15.75" x14ac:dyDescent="0.25">
      <c r="A44" s="40" t="s">
        <v>74</v>
      </c>
      <c r="B44" s="41">
        <v>136136.9</v>
      </c>
    </row>
    <row r="45" spans="1:2" ht="9.75" customHeight="1" thickBot="1" x14ac:dyDescent="0.3">
      <c r="A45" s="40"/>
      <c r="B45" s="41"/>
    </row>
    <row r="46" spans="1:2" ht="17.25" customHeight="1" x14ac:dyDescent="0.25">
      <c r="A46" s="38" t="s">
        <v>75</v>
      </c>
      <c r="B46" s="39">
        <f>+B44+B42+B40</f>
        <v>1665520.1102399998</v>
      </c>
    </row>
    <row r="47" spans="1:2" ht="9.75" customHeight="1" x14ac:dyDescent="0.25">
      <c r="A47" s="40"/>
      <c r="B47" s="41"/>
    </row>
    <row r="48" spans="1:2" ht="18" customHeight="1" x14ac:dyDescent="0.25">
      <c r="A48" s="40" t="s">
        <v>76</v>
      </c>
      <c r="B48" s="41">
        <v>287176.73729999998</v>
      </c>
    </row>
    <row r="49" spans="1:2" ht="9.75" customHeight="1" thickBot="1" x14ac:dyDescent="0.3">
      <c r="A49" s="40"/>
      <c r="B49" s="41"/>
    </row>
    <row r="50" spans="1:2" ht="18" customHeight="1" x14ac:dyDescent="0.25">
      <c r="A50" s="38" t="s">
        <v>77</v>
      </c>
      <c r="B50" s="39">
        <f>+B48</f>
        <v>287176.73729999998</v>
      </c>
    </row>
    <row r="51" spans="1:2" ht="9" customHeight="1" thickBot="1" x14ac:dyDescent="0.3">
      <c r="A51" s="40"/>
      <c r="B51" s="41"/>
    </row>
    <row r="52" spans="1:2" ht="15.75" x14ac:dyDescent="0.25">
      <c r="A52" s="38" t="s">
        <v>78</v>
      </c>
      <c r="B52" s="39">
        <f>+B30+B38+B46+B50</f>
        <v>107075155.57096338</v>
      </c>
    </row>
    <row r="53" spans="1:2" ht="9.75" customHeight="1" x14ac:dyDescent="0.25">
      <c r="A53" s="44"/>
      <c r="B53" s="45"/>
    </row>
    <row r="54" spans="1:2" ht="15.75" x14ac:dyDescent="0.25">
      <c r="A54" s="40" t="s">
        <v>79</v>
      </c>
      <c r="B54" s="43">
        <v>8000000</v>
      </c>
    </row>
    <row r="55" spans="1:2" ht="9.75" customHeight="1" x14ac:dyDescent="0.25">
      <c r="A55" s="46"/>
      <c r="B55" s="43"/>
    </row>
    <row r="56" spans="1:2" ht="15.75" x14ac:dyDescent="0.25">
      <c r="A56" s="40" t="s">
        <v>80</v>
      </c>
      <c r="B56" s="43">
        <v>10000000</v>
      </c>
    </row>
    <row r="57" spans="1:2" ht="9.75" customHeight="1" x14ac:dyDescent="0.25">
      <c r="A57" s="47"/>
      <c r="B57" s="48"/>
    </row>
    <row r="58" spans="1:2" ht="15.75" x14ac:dyDescent="0.25">
      <c r="A58" s="40" t="s">
        <v>81</v>
      </c>
      <c r="B58" s="49">
        <v>2000000</v>
      </c>
    </row>
    <row r="59" spans="1:2" ht="9.75" customHeight="1" thickBot="1" x14ac:dyDescent="0.3">
      <c r="A59" s="47"/>
      <c r="B59" s="48"/>
    </row>
    <row r="60" spans="1:2" ht="16.5" thickBot="1" x14ac:dyDescent="0.3">
      <c r="A60" s="50" t="s">
        <v>82</v>
      </c>
      <c r="B60" s="51">
        <f>SUM(B52:B59)</f>
        <v>127075155.57096338</v>
      </c>
    </row>
    <row r="61" spans="1:2" x14ac:dyDescent="0.25">
      <c r="A61" s="36"/>
      <c r="B61" s="36"/>
    </row>
    <row r="62" spans="1:2" x14ac:dyDescent="0.25">
      <c r="A62" s="52"/>
      <c r="B62" s="36"/>
    </row>
    <row r="63" spans="1:2" x14ac:dyDescent="0.25">
      <c r="A63" s="52"/>
      <c r="B63" s="36"/>
    </row>
  </sheetData>
  <mergeCells count="3">
    <mergeCell ref="A5:B5"/>
    <mergeCell ref="A6:B6"/>
    <mergeCell ref="A7:B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EGRESOS 2019</vt:lpstr>
      <vt:lpstr>INGRESOS 2019</vt:lpstr>
      <vt:lpstr>'EGRESOS 2019'!Área_de_impresión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2019-04-11T15:35:34Z</dcterms:created>
  <dcterms:modified xsi:type="dcterms:W3CDTF">2019-04-12T17:18:02Z</dcterms:modified>
</cp:coreProperties>
</file>