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rResp_Monica_25_10_19\escr\Respaldo monica 27042018\MONICA\MONICA GENERAL\CUENTA PUBLICA 2020\3ER TRIMESTRE\"/>
    </mc:Choice>
  </mc:AlternateContent>
  <bookViews>
    <workbookView xWindow="0" yWindow="0" windowWidth="25200" windowHeight="11280"/>
  </bookViews>
  <sheets>
    <sheet name="PPI" sheetId="1" r:id="rId1"/>
    <sheet name="Instructivo_PPI" sheetId="4" r:id="rId2"/>
  </sheets>
  <definedNames>
    <definedName name="_xlnm._FilterDatabase" localSheetId="0" hidden="1">PPI!$A$3:$N$4</definedName>
  </definedNames>
  <calcPr calcId="162913"/>
</workbook>
</file>

<file path=xl/calcChain.xml><?xml version="1.0" encoding="utf-8"?>
<calcChain xmlns="http://schemas.openxmlformats.org/spreadsheetml/2006/main">
  <c r="K25" i="1" l="1"/>
  <c r="M25" i="1" s="1"/>
  <c r="K24" i="1"/>
  <c r="M24" i="1" s="1"/>
  <c r="K23" i="1"/>
  <c r="M23" i="1" s="1"/>
  <c r="K22" i="1"/>
  <c r="M22" i="1" s="1"/>
  <c r="K21" i="1"/>
  <c r="M21" i="1" s="1"/>
  <c r="K20" i="1"/>
  <c r="M20" i="1" s="1"/>
  <c r="K19" i="1"/>
  <c r="M19" i="1" s="1"/>
  <c r="K18" i="1"/>
  <c r="M18" i="1" s="1"/>
  <c r="K17" i="1"/>
  <c r="M17" i="1" s="1"/>
  <c r="K16" i="1"/>
  <c r="M16" i="1" s="1"/>
  <c r="K15" i="1"/>
  <c r="M15" i="1" s="1"/>
  <c r="K14" i="1"/>
  <c r="M14" i="1" s="1"/>
  <c r="K13" i="1" l="1"/>
  <c r="M13" i="1" s="1"/>
  <c r="K12" i="1"/>
  <c r="M12" i="1" s="1"/>
  <c r="K11" i="1"/>
  <c r="M11" i="1" s="1"/>
  <c r="K10" i="1"/>
  <c r="M10" i="1" s="1"/>
  <c r="K9" i="1"/>
  <c r="M9" i="1" s="1"/>
  <c r="K8" i="1" l="1"/>
  <c r="M8" i="1" s="1"/>
  <c r="K7" i="1"/>
  <c r="M7" i="1" s="1"/>
  <c r="K6" i="1" l="1"/>
  <c r="M6" i="1" s="1"/>
  <c r="K5" i="1" l="1"/>
  <c r="M5" i="1" s="1"/>
</calcChain>
</file>

<file path=xl/sharedStrings.xml><?xml version="1.0" encoding="utf-8"?>
<sst xmlns="http://schemas.openxmlformats.org/spreadsheetml/2006/main" count="122" uniqueCount="94">
  <si>
    <t>Nombre</t>
  </si>
  <si>
    <t>UR</t>
  </si>
  <si>
    <t>Inversión</t>
  </si>
  <si>
    <t>Aprobado</t>
  </si>
  <si>
    <t>Modificado</t>
  </si>
  <si>
    <t>Descripción</t>
  </si>
  <si>
    <t>Devengado</t>
  </si>
  <si>
    <t>Alcanzado</t>
  </si>
  <si>
    <t>Metas</t>
  </si>
  <si>
    <t>Programado</t>
  </si>
  <si>
    <t>Devengado/ Aprobado</t>
  </si>
  <si>
    <t>Devengado/ Modificado</t>
  </si>
  <si>
    <t>Alcanzado/ Programado</t>
  </si>
  <si>
    <t>Alcanzado/ Modificado</t>
  </si>
  <si>
    <t>% Avance Metas</t>
  </si>
  <si>
    <t>% Avance Financiero</t>
  </si>
  <si>
    <t>Clave del Programa/ Proyecto</t>
  </si>
  <si>
    <t>Instructivo</t>
  </si>
  <si>
    <t>Restricción:</t>
  </si>
  <si>
    <t>Apegarse al número de columnas.</t>
  </si>
  <si>
    <r>
      <rPr>
        <b/>
        <sz val="8"/>
        <color indexed="8"/>
        <rFont val="Arial"/>
        <family val="2"/>
      </rPr>
      <t>UR</t>
    </r>
    <r>
      <rPr>
        <sz val="8"/>
        <color indexed="8"/>
        <rFont val="Arial"/>
        <family val="2"/>
      </rPr>
      <t>: Indicar la dependencia/entidad responsable del programa/proyecto.</t>
    </r>
  </si>
  <si>
    <r>
      <rPr>
        <b/>
        <sz val="8"/>
        <color indexed="8"/>
        <rFont val="Arial"/>
        <family val="2"/>
      </rPr>
      <t>APROBADO</t>
    </r>
    <r>
      <rPr>
        <sz val="8"/>
        <color indexed="8"/>
        <rFont val="Arial"/>
        <family val="2"/>
      </rPr>
      <t>: Refleja las asignaciones presupuestarias anuales comprometidas en el Presupuesto de Egresos.</t>
    </r>
  </si>
  <si>
    <r>
      <rPr>
        <b/>
        <sz val="8"/>
        <color indexed="8"/>
        <rFont val="Arial"/>
        <family val="2"/>
      </rPr>
      <t>MODIFICADO</t>
    </r>
    <r>
      <rPr>
        <sz val="8"/>
        <color indexed="8"/>
        <rFont val="Arial"/>
        <family val="2"/>
      </rPr>
      <t>: Es el momento que refleja la asignación presupuestaria que resulta de incorporar; en su caso, las adecuaciones presupuestarias al presupuesto aprobado.</t>
    </r>
  </si>
  <si>
    <r>
      <rPr>
        <b/>
        <sz val="8"/>
        <color indexed="8"/>
        <rFont val="Arial"/>
        <family val="2"/>
      </rPr>
      <t>DEVENGADO</t>
    </r>
    <r>
      <rPr>
        <sz val="8"/>
        <color indexed="8"/>
        <rFont val="Arial"/>
        <family val="2"/>
      </rPr>
      <t>: Este momento contable refleja el reconocimiento de una obligación de pago a favor de terceros por la recepción de conformidad de bienes, servicios y obras oportunamente contratados; así como de las obligaciones que derivan de tratados, leyes, decretos, resoluciones y sentencias definitivas.</t>
    </r>
  </si>
  <si>
    <r>
      <rPr>
        <b/>
        <sz val="8"/>
        <color indexed="8"/>
        <rFont val="Arial"/>
        <family val="2"/>
      </rPr>
      <t>CLAVE DEL PROGRAMA/ PROYECTO</t>
    </r>
    <r>
      <rPr>
        <sz val="8"/>
        <color indexed="8"/>
        <rFont val="Arial"/>
        <family val="2"/>
      </rPr>
      <t>: Clave asignada al programa/proyecto.</t>
    </r>
  </si>
  <si>
    <r>
      <rPr>
        <b/>
        <sz val="8"/>
        <color indexed="8"/>
        <rFont val="Arial"/>
        <family val="2"/>
      </rPr>
      <t>NOMBRE</t>
    </r>
    <r>
      <rPr>
        <sz val="8"/>
        <color indexed="8"/>
        <rFont val="Arial"/>
        <family val="2"/>
      </rPr>
      <t>: Nombre genérico del programa/proyecto.</t>
    </r>
  </si>
  <si>
    <r>
      <rPr>
        <b/>
        <sz val="8"/>
        <color indexed="8"/>
        <rFont val="Arial"/>
        <family val="2"/>
      </rPr>
      <t>DESCRIPCIÓN</t>
    </r>
    <r>
      <rPr>
        <sz val="8"/>
        <color indexed="8"/>
        <rFont val="Arial"/>
        <family val="2"/>
      </rPr>
      <t>: Describir el programa/proyecto.</t>
    </r>
  </si>
  <si>
    <r>
      <rPr>
        <b/>
        <sz val="8"/>
        <color indexed="8"/>
        <rFont val="Arial"/>
        <family val="2"/>
      </rPr>
      <t>METAS</t>
    </r>
    <r>
      <rPr>
        <sz val="8"/>
        <color indexed="8"/>
        <rFont val="Arial"/>
        <family val="2"/>
      </rPr>
      <t>: Nivel cuantificable anual de las metas aprobadas y modificadas.</t>
    </r>
  </si>
  <si>
    <r>
      <rPr>
        <b/>
        <sz val="8"/>
        <color indexed="8"/>
        <rFont val="Arial"/>
        <family val="2"/>
      </rPr>
      <t>META PROGRAMADA</t>
    </r>
    <r>
      <rPr>
        <sz val="8"/>
        <color indexed="8"/>
        <rFont val="Arial"/>
        <family val="2"/>
      </rPr>
      <t>: Resultado cuantificable de las acciones dirigidas hacia un fin u objetivo previamente definido y esperado en forma organizada y representativa de las asignaciones de los recursos.</t>
    </r>
  </si>
  <si>
    <r>
      <rPr>
        <b/>
        <sz val="8"/>
        <color indexed="8"/>
        <rFont val="Arial"/>
        <family val="2"/>
      </rPr>
      <t>META MODIFICADA</t>
    </r>
    <r>
      <rPr>
        <sz val="8"/>
        <color indexed="8"/>
        <rFont val="Arial"/>
        <family val="2"/>
      </rPr>
      <t xml:space="preserve">: Nivel cuantificable de las ampliaciones o reducciones de los fines u objetivos establecidos originalmente en la meta programada y que comprende las variaciones dentro del proceso programático-presupuestario. </t>
    </r>
  </si>
  <si>
    <r>
      <rPr>
        <b/>
        <sz val="8"/>
        <color indexed="8"/>
        <rFont val="Arial"/>
        <family val="2"/>
      </rPr>
      <t>META ALCANZADA</t>
    </r>
    <r>
      <rPr>
        <sz val="8"/>
        <color indexed="8"/>
        <rFont val="Arial"/>
        <family val="2"/>
      </rPr>
      <t>: Es el resultado cuantificable de los fines u objetivos realmente logrados comparados con los originalmente establecidos.</t>
    </r>
  </si>
  <si>
    <r>
      <rPr>
        <b/>
        <sz val="8"/>
        <color indexed="8"/>
        <rFont val="Arial"/>
        <family val="2"/>
      </rPr>
      <t>% AVANCE FINANCIERO</t>
    </r>
    <r>
      <rPr>
        <sz val="8"/>
        <color indexed="8"/>
        <rFont val="Arial"/>
        <family val="2"/>
      </rPr>
      <t>: Valor absoluto y relativo que registre el gasto con relación a su meta anual correspondiente al programa, proyecto o actividad que se trate. (DOF 9-dic-09).</t>
    </r>
  </si>
  <si>
    <r>
      <rPr>
        <b/>
        <sz val="8"/>
        <color indexed="8"/>
        <rFont val="Arial"/>
        <family val="2"/>
      </rPr>
      <t>% AVANCE DE METAS</t>
    </r>
    <r>
      <rPr>
        <sz val="8"/>
        <color indexed="8"/>
        <rFont val="Arial"/>
        <family val="2"/>
      </rPr>
      <t>: Valor absoluto y relativo que registre el cumplimiento de logros u objetivos con respecto a los originalmente programados.</t>
    </r>
  </si>
  <si>
    <r>
      <rPr>
        <b/>
        <sz val="8"/>
        <color indexed="8"/>
        <rFont val="Arial"/>
        <family val="2"/>
      </rPr>
      <t>INVERSIÓN</t>
    </r>
    <r>
      <rPr>
        <sz val="8"/>
        <color theme="1"/>
        <rFont val="Arial"/>
        <family val="2"/>
      </rPr>
      <t>: Asignaciones destinadas al programa/proyecto. (Adquisiciones, mantenimiento, estudios de inversión, Infraestructura, etc.)</t>
    </r>
  </si>
  <si>
    <t>Programas y proyectos de inversión</t>
  </si>
  <si>
    <t>Se especifican las acciones que implican erogaciones de gasto de capital destinadas tanto a obra pública en infraestructura como a la adquisición y modificación de inmuebles, adquisiciones de bienes muebles asociadas a estos programas, y rehabilitaciones que impliquen un aumento en la capacidad o vida útil de los activos de infraestructura e inmuebles.</t>
  </si>
  <si>
    <r>
      <t xml:space="preserve">Se muestra la integración de la asignación de los recursos destinados a los programas y proyectos de inversión concluidos y en proceso en un ejercicio, especificando las erogaciones de gasto de capital destinadas tanto a obra pública en infraestructura como a la adquisición y modificación de inmuebles, adquisiciones de bienes muebles asociadas a los programas, y rehabilitaciones que impliquen un aumento en la capacidad o vida útil de los activos de infraestructura e inmuebles. </t>
    </r>
    <r>
      <rPr>
        <b/>
        <vertAlign val="superscript"/>
        <sz val="9.6"/>
        <color theme="1"/>
        <rFont val="Arial"/>
        <family val="2"/>
      </rPr>
      <t>1</t>
    </r>
  </si>
  <si>
    <t>_____________________________</t>
  </si>
  <si>
    <r>
      <rPr>
        <b/>
        <vertAlign val="superscript"/>
        <sz val="9.6"/>
        <color theme="1"/>
        <rFont val="Arial"/>
        <family val="2"/>
      </rPr>
      <t>1</t>
    </r>
    <r>
      <rPr>
        <sz val="8"/>
        <color theme="1"/>
        <rFont val="Arial"/>
        <family val="2"/>
      </rPr>
      <t xml:space="preserve">  Apartado “VI. Estados Presupuestarios, Financieros y Económicos a producir y sus objetivos” del Marco conceptual de Contabilidad Gubernamental</t>
    </r>
  </si>
  <si>
    <r>
      <rPr>
        <b/>
        <sz val="9.6"/>
        <color rgb="FFFF0000"/>
        <rFont val="Arial"/>
        <family val="2"/>
      </rPr>
      <t>Nota:</t>
    </r>
    <r>
      <rPr>
        <b/>
        <sz val="8"/>
        <color theme="1"/>
        <rFont val="Arial"/>
        <family val="2"/>
      </rPr>
      <t xml:space="preserve"> Es importante que en este reporte se incluyan todos los programas y proyectos que desde la construcción programática del presupuesto fueron clasificados por el Ente como de inversión, independientemente de las nomenclaturas asignadas.</t>
    </r>
  </si>
  <si>
    <t>31120-8103</t>
  </si>
  <si>
    <t>31120-8105</t>
  </si>
  <si>
    <t>SAP-EP-RP-18-27-AD</t>
  </si>
  <si>
    <t>Elaboracion de Proyecto Ejecutivo: Ampliacion de red de Distribucion de Agua Potable Localidad de Pantoja y Flores de Begoña</t>
  </si>
  <si>
    <t>Obra Civil para abastecer de agua potable a la zona urbana</t>
  </si>
  <si>
    <t xml:space="preserve">Proyecto Ejecutivo para el Equipamiento y Electrificacion del Pozo del Mirador </t>
  </si>
  <si>
    <t>SAP-EP-RP-19-10-AD</t>
  </si>
  <si>
    <t>Obra Civil para la ampliacion de red sanitario en la zona urbana</t>
  </si>
  <si>
    <t>SAP-DS-RP-18-35-AD</t>
  </si>
  <si>
    <t>SAP-ALC-RP-2020-01-LS</t>
  </si>
  <si>
    <t xml:space="preserve">Red de Drenaje Sanitario, Calle Quebrada No.67 zona Centro </t>
  </si>
  <si>
    <t xml:space="preserve">Construccion de Red de Drenaje Sanitario en Fraccionamiento La Cañada y Villa de los Frailes - Colector Sur </t>
  </si>
  <si>
    <t xml:space="preserve">Obra civil ampliacion de Red de Drenaje </t>
  </si>
  <si>
    <t>Elaboracion y Electrificacion de Pozo, Linea de Conduccion y Red de distribuccion de Agua Potable Comunidades de Juan Gonzalez y Cinco Señores</t>
  </si>
  <si>
    <t>Saneamiento del Arroyo Atascadero Tramo Calle Hidalgo - Arroyo Las Cachinches y Rehabilitacion en Arroyo Las Cachinches</t>
  </si>
  <si>
    <t>Trabajos de Inspeccion, Relocalizacion de Equipo de Media y Baja Tension, Reacondicionamiento de Tren de Valvulas, Equipo de Cloracion y Obras Accesorias Pozo Fraccinamiento Ventanas</t>
  </si>
  <si>
    <t xml:space="preserve">Saneamiento del Arroyo Atascadero tramo Calle Aparicio a Calle Nunez </t>
  </si>
  <si>
    <t>Proyecto Ejecutivo para el Equipamiento, Electrificacion y el Sistema de Agua Potable (Linea de Conduccion, Tanque y Red de Distribuccion), p/Pozo en las Com El Colorado, El Tepehuaje, La Calera, Las Palmitas, Majada Honda y el Aguila</t>
  </si>
  <si>
    <t>SAP-EP-RP-2020-02-AD</t>
  </si>
  <si>
    <t>SAP-ASAN-RP-2020-03-AD</t>
  </si>
  <si>
    <t>SAP-SO-RP-20-11-DP</t>
  </si>
  <si>
    <t>SAP-SAN-RP-2020-08-AD</t>
  </si>
  <si>
    <t>SAP-A9-RP-2020-06-AD</t>
  </si>
  <si>
    <t>Obra Civil para la ampliacion de red sanitario en la zona rural</t>
  </si>
  <si>
    <t xml:space="preserve">Obra Civil para la limpieza de arroyos para evitar inundaciones </t>
  </si>
  <si>
    <t>Obra Civil adecuaciones para el Pozo Las Ventanas</t>
  </si>
  <si>
    <t>SAP-REHAB-FAISM-2020-09-AD</t>
  </si>
  <si>
    <t>SAP-REHAB-FAISM-2020-17-AD</t>
  </si>
  <si>
    <t>SAP-REHAB-FAISM-2020-16-AD</t>
  </si>
  <si>
    <t>SAP-REHAB-FAISM-2020-12-AD</t>
  </si>
  <si>
    <t>SAP-EP-RP-2020-07-AD</t>
  </si>
  <si>
    <t>SAP-REHAB-FAISM-2020-11-AD</t>
  </si>
  <si>
    <t>SAP-REHAB-FAISM-2020-13-AD</t>
  </si>
  <si>
    <t>SAP-AP-RP-2020-23-AD</t>
  </si>
  <si>
    <t>SAP-SAN-RP-2020-28-AD</t>
  </si>
  <si>
    <t>SAP-CONS-FAISM-2020-10-AD</t>
  </si>
  <si>
    <t>SAP-CONS-FAISM-2020-33-AD</t>
  </si>
  <si>
    <t>SAP-AP-Q0044/FAISM-2020-29-LS</t>
  </si>
  <si>
    <t>Rehabilitacion de las Redes de Agua Potable y Drenaje Sanitario en Cerrada de San Alejandro Col BellaVista</t>
  </si>
  <si>
    <t>Equipaiento y Electrificacion de Pozo para el Agua Potable de la Com de Juan Gonzalez</t>
  </si>
  <si>
    <t xml:space="preserve">Construccion de Tanque, Linea de Conduccion y Ampliacion de Red de Distribuccion de Agua Potable (Etapa 3), Com de Don Francisco </t>
  </si>
  <si>
    <t>Rehabilitacion de las Redes de Agua Potable y Drenaje Sanitario en Calle Calderon Col Insurgentes</t>
  </si>
  <si>
    <t>Proyecto Ejecutivo para el Equipamiento del pozo, Linea de Conduccion, Tanque y Linea de Alimentacion del pozo al Subsector 3B, La ampliacion de la Linra de Agua Tratada al Predio del Pozo asi como La Esructura de Captacion de Agua Cruda Proveniente de Equipos Moviles de Limpieza de Fosas Fracc Los Cueros</t>
  </si>
  <si>
    <t>Rehabilitacion de las Redes de Agua Potable y Drenaje Sanitario calle Santos Degollado</t>
  </si>
  <si>
    <t>Rehabilitacion de las Redes de Agua Potable y Drenaje Sanitario calle Juno (entre Hermes y Afrodita) Col Olimpo</t>
  </si>
  <si>
    <t>Re-Equipamiento, Electrificacion, Automatizacion y Telemetria de pozo La Paz</t>
  </si>
  <si>
    <t xml:space="preserve">Rehabilitacion en arroyo las Cachinches tramo Cad 0+052.00 a Cad 0+149.00 </t>
  </si>
  <si>
    <t xml:space="preserve">Construccion de las Redes de Agua Potable y Drenaje Sanitario calle Paraiso Col Bellavista </t>
  </si>
  <si>
    <t xml:space="preserve">Construccion de las Redes de Agua Potable y Drenaje Sanitario Calle Hermanos Aldama Col Heroes  </t>
  </si>
  <si>
    <t>Construccion de Linea de Conduccion y Tanque de Almacenamiento (1ra Etapa) en las Localidades del las Cañas, Los Juarez, Los Guias y La Palmilla</t>
  </si>
  <si>
    <t>Obra Civil para el mejoramienton de de Red de Agua Potable y Drenaje Sanitario</t>
  </si>
  <si>
    <t>Obra Civil para abastecer de agua potable a la zona rural</t>
  </si>
  <si>
    <t xml:space="preserve">Obra Civil para abastecer de agua potable en la Zona Rural </t>
  </si>
  <si>
    <t>SISTEMA DE AGUA POTABLE Y ALCANTARILLADO DE SAN MIGUEL DE ALLENDE
Programas y Proyectos de Inversión
DEL 01 de Enero del 2020 AL 30 de Septiembre del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</si>
</sst>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quot;$&quot;* #,##0.00_-;_-&quot;$&quot;* &quot;-&quot;??_-;_-@_-"/>
    <numFmt numFmtId="43" formatCode="_-* #,##0.00_-;\-* #,##0.00_-;_-* &quot;-&quot;??_-;_-@_-"/>
    <numFmt numFmtId="164" formatCode="_-[$€-2]* #,##0.00_-;\-[$€-2]* #,##0.00_-;_-[$€-2]* &quot;-&quot;??_-"/>
  </numFmts>
  <fonts count="11" x14ac:knownFonts="1">
    <font>
      <sz val="8"/>
      <color theme="1"/>
      <name val="Arial"/>
      <family val="2"/>
    </font>
    <font>
      <sz val="8"/>
      <color indexed="8"/>
      <name val="Arial"/>
      <family val="2"/>
    </font>
    <font>
      <sz val="10"/>
      <name val="Arial"/>
      <family val="2"/>
    </font>
    <font>
      <sz val="11"/>
      <color indexed="8"/>
      <name val="Calibri"/>
      <family val="2"/>
    </font>
    <font>
      <b/>
      <sz val="8"/>
      <name val="Arial"/>
      <family val="2"/>
    </font>
    <font>
      <b/>
      <sz val="8"/>
      <color indexed="8"/>
      <name val="Arial"/>
      <family val="2"/>
    </font>
    <font>
      <sz val="11"/>
      <color theme="1"/>
      <name val="Calibri"/>
      <family val="2"/>
      <scheme val="minor"/>
    </font>
    <font>
      <b/>
      <sz val="8"/>
      <color theme="1"/>
      <name val="Arial"/>
      <family val="2"/>
    </font>
    <font>
      <b/>
      <vertAlign val="superscript"/>
      <sz val="9.6"/>
      <color theme="1"/>
      <name val="Arial"/>
      <family val="2"/>
    </font>
    <font>
      <b/>
      <sz val="9.6"/>
      <color rgb="FFFF0000"/>
      <name val="Arial"/>
      <family val="2"/>
    </font>
    <font>
      <sz val="8"/>
      <color theme="1"/>
      <name val="Arial"/>
      <family val="2"/>
    </font>
  </fonts>
  <fills count="5">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19">
    <xf numFmtId="0" fontId="0" fillId="0" borderId="0"/>
    <xf numFmtId="164" fontId="2" fillId="0" borderId="0" applyFont="0" applyFill="0" applyBorder="0" applyAlignment="0" applyProtection="0"/>
    <xf numFmtId="43" fontId="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 fillId="0" borderId="0" applyFont="0" applyFill="0" applyBorder="0" applyAlignment="0" applyProtection="0"/>
    <xf numFmtId="44" fontId="2" fillId="0" borderId="0" applyFont="0" applyFill="0" applyBorder="0" applyAlignment="0" applyProtection="0"/>
    <xf numFmtId="0" fontId="6" fillId="0" borderId="0"/>
    <xf numFmtId="0" fontId="2" fillId="0" borderId="0"/>
    <xf numFmtId="0" fontId="6" fillId="0" borderId="0"/>
    <xf numFmtId="0" fontId="2" fillId="0" borderId="0"/>
    <xf numFmtId="0" fontId="2" fillId="0" borderId="0"/>
    <xf numFmtId="0" fontId="2" fillId="0" borderId="0"/>
    <xf numFmtId="0" fontId="2" fillId="0" borderId="0"/>
    <xf numFmtId="0" fontId="6" fillId="0" borderId="0"/>
    <xf numFmtId="0" fontId="6" fillId="0" borderId="0"/>
    <xf numFmtId="0" fontId="2" fillId="0" borderId="0"/>
    <xf numFmtId="44" fontId="10" fillId="0" borderId="0" applyFont="0" applyFill="0" applyBorder="0" applyAlignment="0" applyProtection="0"/>
    <xf numFmtId="9" fontId="10" fillId="0" borderId="0" applyFont="0" applyFill="0" applyBorder="0" applyAlignment="0" applyProtection="0"/>
  </cellStyleXfs>
  <cellXfs count="34">
    <xf numFmtId="0" fontId="0" fillId="0" borderId="0" xfId="0"/>
    <xf numFmtId="0" fontId="0" fillId="0" borderId="0" xfId="0" applyFont="1"/>
    <xf numFmtId="0" fontId="4" fillId="2" borderId="0" xfId="8" applyFont="1" applyFill="1" applyBorder="1" applyAlignment="1">
      <alignment horizontal="left" vertical="center" wrapText="1"/>
    </xf>
    <xf numFmtId="0" fontId="4" fillId="3" borderId="0" xfId="8" applyFont="1" applyFill="1" applyBorder="1" applyAlignment="1">
      <alignment horizontal="left" vertical="center" wrapText="1"/>
    </xf>
    <xf numFmtId="0" fontId="0" fillId="0" borderId="0" xfId="0" applyFont="1" applyProtection="1">
      <protection locked="0"/>
    </xf>
    <xf numFmtId="0" fontId="0" fillId="0" borderId="0" xfId="0" applyFont="1"/>
    <xf numFmtId="0" fontId="0" fillId="0" borderId="0" xfId="0" applyFont="1" applyAlignment="1">
      <alignment horizontal="left" wrapText="1" indent="1"/>
    </xf>
    <xf numFmtId="0" fontId="0" fillId="0" borderId="0" xfId="0" applyFont="1" applyAlignment="1">
      <alignment horizontal="left" wrapText="1" indent="1"/>
    </xf>
    <xf numFmtId="0" fontId="1" fillId="0" borderId="0" xfId="0" applyFont="1" applyAlignment="1">
      <alignment horizontal="left" wrapText="1" indent="1"/>
    </xf>
    <xf numFmtId="0" fontId="0" fillId="0" borderId="0" xfId="0" applyFont="1" applyAlignment="1">
      <alignment wrapText="1"/>
    </xf>
    <xf numFmtId="0" fontId="7" fillId="0" borderId="0" xfId="0" applyFont="1"/>
    <xf numFmtId="0" fontId="4" fillId="4" borderId="1" xfId="16" applyFont="1" applyFill="1" applyBorder="1" applyAlignment="1">
      <alignment horizontal="center" vertical="top" wrapText="1"/>
    </xf>
    <xf numFmtId="0" fontId="4" fillId="4" borderId="2" xfId="0" applyFont="1" applyFill="1" applyBorder="1" applyAlignment="1">
      <alignment horizontal="center" wrapText="1"/>
    </xf>
    <xf numFmtId="0" fontId="4" fillId="4" borderId="3" xfId="0" applyFont="1" applyFill="1" applyBorder="1" applyAlignment="1">
      <alignment horizontal="center" wrapText="1"/>
    </xf>
    <xf numFmtId="0" fontId="4" fillId="4" borderId="4" xfId="0" applyFont="1" applyFill="1" applyBorder="1" applyAlignment="1">
      <alignment horizontal="center" wrapText="1"/>
    </xf>
    <xf numFmtId="0" fontId="4" fillId="4" borderId="2" xfId="0" applyFont="1" applyFill="1" applyBorder="1" applyAlignment="1">
      <alignment horizontal="left"/>
    </xf>
    <xf numFmtId="0" fontId="4" fillId="4" borderId="2" xfId="11" applyFont="1" applyFill="1" applyBorder="1" applyAlignment="1">
      <alignment horizontal="left" vertical="center"/>
    </xf>
    <xf numFmtId="0" fontId="4" fillId="4" borderId="5" xfId="16" applyFont="1" applyFill="1" applyBorder="1" applyAlignment="1">
      <alignment horizontal="center" vertical="top" wrapText="1"/>
    </xf>
    <xf numFmtId="0" fontId="4" fillId="4" borderId="6" xfId="0" applyFont="1" applyFill="1" applyBorder="1" applyAlignment="1">
      <alignment horizontal="center" vertical="center" wrapText="1"/>
    </xf>
    <xf numFmtId="0" fontId="4" fillId="4" borderId="6" xfId="0" applyFont="1" applyFill="1" applyBorder="1" applyAlignment="1">
      <alignment horizontal="center" wrapText="1"/>
    </xf>
    <xf numFmtId="4" fontId="4" fillId="4" borderId="6" xfId="11" applyNumberFormat="1" applyFont="1" applyFill="1" applyBorder="1" applyAlignment="1">
      <alignment horizontal="center" vertical="center" wrapText="1"/>
    </xf>
    <xf numFmtId="0" fontId="7" fillId="0" borderId="0" xfId="0" applyFont="1" applyAlignment="1">
      <alignment horizontal="justify" wrapText="1"/>
    </xf>
    <xf numFmtId="0" fontId="0" fillId="0" borderId="7" xfId="0" applyNumberFormat="1" applyBorder="1" applyAlignment="1" applyProtection="1">
      <alignment horizontal="justify" vertical="center"/>
      <protection locked="0"/>
    </xf>
    <xf numFmtId="0" fontId="0" fillId="0" borderId="7" xfId="0" applyBorder="1" applyAlignment="1" applyProtection="1">
      <alignment horizontal="center" vertical="center"/>
      <protection locked="0"/>
    </xf>
    <xf numFmtId="44" fontId="0" fillId="0" borderId="7" xfId="17" applyFont="1" applyBorder="1" applyAlignment="1" applyProtection="1">
      <alignment vertical="center"/>
      <protection locked="0"/>
    </xf>
    <xf numFmtId="0" fontId="0" fillId="0" borderId="7" xfId="0" applyFont="1" applyBorder="1" applyAlignment="1" applyProtection="1">
      <alignment vertical="center"/>
      <protection locked="0"/>
    </xf>
    <xf numFmtId="10" fontId="10" fillId="0" borderId="7" xfId="18" applyNumberFormat="1" applyFont="1" applyBorder="1" applyAlignment="1" applyProtection="1">
      <alignment vertical="center"/>
      <protection locked="0"/>
    </xf>
    <xf numFmtId="0" fontId="0" fillId="0" borderId="7" xfId="0" applyNumberFormat="1" applyFont="1" applyBorder="1" applyAlignment="1" applyProtection="1">
      <alignment vertical="center"/>
      <protection locked="0"/>
    </xf>
    <xf numFmtId="0" fontId="4" fillId="4" borderId="3" xfId="11" applyFont="1" applyFill="1" applyBorder="1" applyAlignment="1">
      <alignment horizontal="center" vertical="center"/>
    </xf>
    <xf numFmtId="4" fontId="4" fillId="4" borderId="2" xfId="11" applyNumberFormat="1" applyFont="1" applyFill="1" applyBorder="1" applyAlignment="1">
      <alignment horizontal="center" vertical="center" wrapText="1"/>
    </xf>
    <xf numFmtId="0" fontId="0" fillId="0" borderId="0" xfId="0" applyFont="1" applyBorder="1"/>
    <xf numFmtId="0" fontId="0" fillId="0" borderId="0" xfId="0" applyFont="1" applyBorder="1" applyProtection="1">
      <protection locked="0"/>
    </xf>
    <xf numFmtId="10" fontId="10" fillId="0" borderId="8" xfId="18" applyNumberFormat="1" applyFont="1" applyBorder="1" applyAlignment="1" applyProtection="1">
      <alignment vertical="center"/>
      <protection locked="0"/>
    </xf>
    <xf numFmtId="0" fontId="4" fillId="4" borderId="6" xfId="0" applyFont="1" applyFill="1" applyBorder="1" applyAlignment="1" applyProtection="1">
      <alignment horizontal="center" wrapText="1"/>
      <protection locked="0"/>
    </xf>
  </cellXfs>
  <cellStyles count="19">
    <cellStyle name="Euro" xfId="1"/>
    <cellStyle name="Millares 2" xfId="2"/>
    <cellStyle name="Millares 2 2" xfId="3"/>
    <cellStyle name="Millares 2 3" xfId="4"/>
    <cellStyle name="Millares 3" xfId="5"/>
    <cellStyle name="Moneda" xfId="17" builtinId="4"/>
    <cellStyle name="Moneda 2" xfId="6"/>
    <cellStyle name="Normal" xfId="0" builtinId="0"/>
    <cellStyle name="Normal 2" xfId="7"/>
    <cellStyle name="Normal 2 2" xfId="8"/>
    <cellStyle name="Normal 3" xfId="9"/>
    <cellStyle name="Normal 4" xfId="10"/>
    <cellStyle name="Normal 4 2" xfId="11"/>
    <cellStyle name="Normal 5" xfId="12"/>
    <cellStyle name="Normal 5 2" xfId="13"/>
    <cellStyle name="Normal 6" xfId="14"/>
    <cellStyle name="Normal 6 2" xfId="15"/>
    <cellStyle name="Normal_141008Reportes Cuadros Institucionales-sectorialesADV" xfId="16"/>
    <cellStyle name="Porcentaje" xfId="1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
  <sheetViews>
    <sheetView showGridLines="0" tabSelected="1" zoomScaleNormal="100" workbookViewId="0">
      <selection activeCell="A2" sqref="A2"/>
    </sheetView>
  </sheetViews>
  <sheetFormatPr baseColWidth="10" defaultRowHeight="11.25" x14ac:dyDescent="0.2"/>
  <cols>
    <col min="1" max="1" width="19.83203125" style="4" customWidth="1"/>
    <col min="2" max="2" width="28.6640625" style="4" customWidth="1"/>
    <col min="3" max="3" width="29" style="4" customWidth="1"/>
    <col min="4" max="5" width="15.5" style="4" bestFit="1" customWidth="1"/>
    <col min="6" max="6" width="14" style="4" bestFit="1" customWidth="1"/>
    <col min="7" max="7" width="16.6640625" style="4" bestFit="1" customWidth="1"/>
    <col min="8" max="10" width="10.83203125" style="4" customWidth="1"/>
    <col min="11" max="14" width="11.83203125" style="4" customWidth="1"/>
    <col min="15" max="20" width="12" style="31"/>
    <col min="21" max="16384" width="12" style="4"/>
  </cols>
  <sheetData>
    <row r="1" spans="1:20" s="1" customFormat="1" ht="35.1" customHeight="1" x14ac:dyDescent="0.2">
      <c r="A1" s="33" t="s">
        <v>93</v>
      </c>
      <c r="B1" s="33"/>
      <c r="C1" s="33"/>
      <c r="D1" s="33"/>
      <c r="E1" s="33"/>
      <c r="F1" s="33"/>
      <c r="G1" s="33"/>
      <c r="H1" s="33"/>
      <c r="I1" s="33"/>
      <c r="J1" s="33"/>
      <c r="K1" s="33"/>
      <c r="L1" s="33"/>
      <c r="M1" s="33"/>
      <c r="N1" s="33"/>
      <c r="O1" s="30"/>
      <c r="P1" s="30"/>
      <c r="Q1" s="30"/>
      <c r="R1" s="30"/>
      <c r="S1" s="30"/>
      <c r="T1" s="30"/>
    </row>
    <row r="2" spans="1:20" s="1" customFormat="1" ht="12.75" customHeight="1" x14ac:dyDescent="0.2">
      <c r="A2" s="11"/>
      <c r="B2" s="11"/>
      <c r="C2" s="11"/>
      <c r="D2" s="11"/>
      <c r="E2" s="12"/>
      <c r="F2" s="13" t="s">
        <v>2</v>
      </c>
      <c r="G2" s="14"/>
      <c r="H2" s="12"/>
      <c r="I2" s="13" t="s">
        <v>8</v>
      </c>
      <c r="J2" s="14"/>
      <c r="K2" s="15" t="s">
        <v>15</v>
      </c>
      <c r="L2" s="14"/>
      <c r="M2" s="16" t="s">
        <v>14</v>
      </c>
      <c r="N2" s="28"/>
      <c r="O2" s="30"/>
      <c r="P2" s="30"/>
      <c r="Q2" s="30"/>
      <c r="R2" s="30"/>
      <c r="S2" s="30"/>
      <c r="T2" s="30"/>
    </row>
    <row r="3" spans="1:20" s="1" customFormat="1" ht="21.95" customHeight="1" x14ac:dyDescent="0.2">
      <c r="A3" s="17" t="s">
        <v>16</v>
      </c>
      <c r="B3" s="17" t="s">
        <v>0</v>
      </c>
      <c r="C3" s="17" t="s">
        <v>5</v>
      </c>
      <c r="D3" s="17" t="s">
        <v>1</v>
      </c>
      <c r="E3" s="18" t="s">
        <v>3</v>
      </c>
      <c r="F3" s="18" t="s">
        <v>4</v>
      </c>
      <c r="G3" s="18" t="s">
        <v>6</v>
      </c>
      <c r="H3" s="18" t="s">
        <v>9</v>
      </c>
      <c r="I3" s="18" t="s">
        <v>4</v>
      </c>
      <c r="J3" s="18" t="s">
        <v>7</v>
      </c>
      <c r="K3" s="19" t="s">
        <v>10</v>
      </c>
      <c r="L3" s="19" t="s">
        <v>11</v>
      </c>
      <c r="M3" s="20" t="s">
        <v>12</v>
      </c>
      <c r="N3" s="29" t="s">
        <v>13</v>
      </c>
      <c r="O3" s="30"/>
      <c r="P3" s="30"/>
      <c r="Q3" s="30"/>
      <c r="R3" s="30"/>
      <c r="S3" s="30"/>
      <c r="T3" s="30"/>
    </row>
    <row r="5" spans="1:20" ht="56.25" x14ac:dyDescent="0.2">
      <c r="A5" s="22" t="s">
        <v>42</v>
      </c>
      <c r="B5" s="22" t="s">
        <v>43</v>
      </c>
      <c r="C5" s="22"/>
      <c r="D5" s="23" t="s">
        <v>40</v>
      </c>
      <c r="E5" s="24">
        <v>265990.38</v>
      </c>
      <c r="F5" s="24">
        <v>0</v>
      </c>
      <c r="G5" s="24">
        <v>159223.98000000001</v>
      </c>
      <c r="H5" s="25">
        <v>0</v>
      </c>
      <c r="I5" s="25">
        <v>0</v>
      </c>
      <c r="J5" s="25">
        <v>1</v>
      </c>
      <c r="K5" s="26">
        <f t="shared" ref="K5" si="0">G5/E5</f>
        <v>0.59860803988475075</v>
      </c>
      <c r="L5" s="27">
        <v>0</v>
      </c>
      <c r="M5" s="32">
        <f t="shared" ref="M5" si="1">K5</f>
        <v>0.59860803988475075</v>
      </c>
      <c r="N5" s="27">
        <v>0</v>
      </c>
    </row>
    <row r="6" spans="1:20" ht="33.75" x14ac:dyDescent="0.2">
      <c r="A6" s="22" t="s">
        <v>46</v>
      </c>
      <c r="B6" s="22" t="s">
        <v>45</v>
      </c>
      <c r="C6" s="22" t="s">
        <v>44</v>
      </c>
      <c r="D6" s="23" t="s">
        <v>40</v>
      </c>
      <c r="E6" s="24">
        <v>131272.5</v>
      </c>
      <c r="F6" s="24"/>
      <c r="G6" s="24">
        <v>93499.58</v>
      </c>
      <c r="H6" s="25">
        <v>0</v>
      </c>
      <c r="I6" s="25">
        <v>0</v>
      </c>
      <c r="J6" s="25">
        <v>1</v>
      </c>
      <c r="K6" s="26">
        <f t="shared" ref="K6" si="2">G6/E6</f>
        <v>0.71225565141213887</v>
      </c>
      <c r="L6" s="27">
        <v>0</v>
      </c>
      <c r="M6" s="32">
        <f t="shared" ref="M6" si="3">K6</f>
        <v>0.71225565141213887</v>
      </c>
      <c r="N6" s="27">
        <v>0</v>
      </c>
    </row>
    <row r="7" spans="1:20" ht="22.5" x14ac:dyDescent="0.2">
      <c r="A7" s="22" t="s">
        <v>48</v>
      </c>
      <c r="B7" s="22" t="s">
        <v>50</v>
      </c>
      <c r="C7" s="22" t="s">
        <v>52</v>
      </c>
      <c r="D7" s="23" t="s">
        <v>40</v>
      </c>
      <c r="E7" s="24">
        <v>201601.36</v>
      </c>
      <c r="F7" s="24"/>
      <c r="G7" s="24">
        <v>100800.68</v>
      </c>
      <c r="H7" s="25">
        <v>0</v>
      </c>
      <c r="I7" s="25">
        <v>0</v>
      </c>
      <c r="J7" s="25">
        <v>1</v>
      </c>
      <c r="K7" s="26">
        <f t="shared" ref="K7" si="4">G7/E7</f>
        <v>0.5</v>
      </c>
      <c r="L7" s="27">
        <v>0</v>
      </c>
      <c r="M7" s="32">
        <f t="shared" ref="M7" si="5">K7</f>
        <v>0.5</v>
      </c>
      <c r="N7" s="27">
        <v>0</v>
      </c>
    </row>
    <row r="8" spans="1:20" ht="45" x14ac:dyDescent="0.2">
      <c r="A8" s="22" t="s">
        <v>49</v>
      </c>
      <c r="B8" s="22" t="s">
        <v>51</v>
      </c>
      <c r="C8" s="22" t="s">
        <v>47</v>
      </c>
      <c r="D8" s="23" t="s">
        <v>40</v>
      </c>
      <c r="E8" s="24">
        <v>3499346.32</v>
      </c>
      <c r="F8" s="24"/>
      <c r="G8" s="24">
        <v>2887433.99</v>
      </c>
      <c r="H8" s="25">
        <v>0</v>
      </c>
      <c r="I8" s="25">
        <v>0</v>
      </c>
      <c r="J8" s="25">
        <v>1</v>
      </c>
      <c r="K8" s="26">
        <f t="shared" ref="K8" si="6">G8/E8</f>
        <v>0.82513524697378349</v>
      </c>
      <c r="L8" s="27">
        <v>0</v>
      </c>
      <c r="M8" s="32">
        <f t="shared" ref="M8" si="7">K8</f>
        <v>0.82513524697378349</v>
      </c>
      <c r="N8" s="27">
        <v>0</v>
      </c>
    </row>
    <row r="9" spans="1:20" ht="56.25" x14ac:dyDescent="0.2">
      <c r="A9" s="22" t="s">
        <v>58</v>
      </c>
      <c r="B9" s="22" t="s">
        <v>53</v>
      </c>
      <c r="C9" s="22" t="s">
        <v>63</v>
      </c>
      <c r="D9" s="23" t="s">
        <v>41</v>
      </c>
      <c r="E9" s="24">
        <v>830154</v>
      </c>
      <c r="F9" s="24"/>
      <c r="G9" s="24">
        <v>815794.78</v>
      </c>
      <c r="H9" s="25">
        <v>0</v>
      </c>
      <c r="I9" s="25">
        <v>0</v>
      </c>
      <c r="J9" s="25">
        <v>1</v>
      </c>
      <c r="K9" s="26">
        <f t="shared" ref="K9:K13" si="8">G9/E9</f>
        <v>0.98270294427299032</v>
      </c>
      <c r="L9" s="27">
        <v>0</v>
      </c>
      <c r="M9" s="32">
        <f t="shared" ref="M9:M13" si="9">K9</f>
        <v>0.98270294427299032</v>
      </c>
      <c r="N9" s="27">
        <v>0</v>
      </c>
    </row>
    <row r="10" spans="1:20" ht="56.25" x14ac:dyDescent="0.2">
      <c r="A10" s="22" t="s">
        <v>59</v>
      </c>
      <c r="B10" s="22" t="s">
        <v>54</v>
      </c>
      <c r="C10" s="22" t="s">
        <v>64</v>
      </c>
      <c r="D10" s="23" t="s">
        <v>40</v>
      </c>
      <c r="E10" s="24">
        <v>3043122.77</v>
      </c>
      <c r="F10" s="24">
        <v>224727.67999999999</v>
      </c>
      <c r="G10" s="24">
        <v>3267850.45</v>
      </c>
      <c r="H10" s="25">
        <v>0</v>
      </c>
      <c r="I10" s="25">
        <v>0</v>
      </c>
      <c r="J10" s="25">
        <v>1</v>
      </c>
      <c r="K10" s="26">
        <f t="shared" si="8"/>
        <v>1.0738477205768469</v>
      </c>
      <c r="L10" s="27">
        <v>0</v>
      </c>
      <c r="M10" s="32">
        <f t="shared" si="9"/>
        <v>1.0738477205768469</v>
      </c>
      <c r="N10" s="27">
        <v>0</v>
      </c>
    </row>
    <row r="11" spans="1:20" ht="78.75" x14ac:dyDescent="0.2">
      <c r="A11" s="22" t="s">
        <v>60</v>
      </c>
      <c r="B11" s="22" t="s">
        <v>55</v>
      </c>
      <c r="C11" s="22" t="s">
        <v>65</v>
      </c>
      <c r="D11" s="23" t="s">
        <v>40</v>
      </c>
      <c r="E11" s="24">
        <v>894623.32</v>
      </c>
      <c r="F11" s="24"/>
      <c r="G11" s="24">
        <v>786975.32000000007</v>
      </c>
      <c r="H11" s="25">
        <v>0</v>
      </c>
      <c r="I11" s="25">
        <v>0</v>
      </c>
      <c r="J11" s="25">
        <v>1</v>
      </c>
      <c r="K11" s="26">
        <f t="shared" si="8"/>
        <v>0.87967226251155639</v>
      </c>
      <c r="L11" s="27">
        <v>0</v>
      </c>
      <c r="M11" s="32">
        <f t="shared" si="9"/>
        <v>0.87967226251155639</v>
      </c>
      <c r="N11" s="27">
        <v>0</v>
      </c>
    </row>
    <row r="12" spans="1:20" ht="33.75" x14ac:dyDescent="0.2">
      <c r="A12" s="22" t="s">
        <v>61</v>
      </c>
      <c r="B12" s="22" t="s">
        <v>56</v>
      </c>
      <c r="C12" s="22" t="s">
        <v>64</v>
      </c>
      <c r="D12" s="23" t="s">
        <v>40</v>
      </c>
      <c r="E12" s="24">
        <v>2199416.52</v>
      </c>
      <c r="F12" s="24"/>
      <c r="G12" s="24">
        <v>2199416.5099999998</v>
      </c>
      <c r="H12" s="25">
        <v>0</v>
      </c>
      <c r="I12" s="25">
        <v>0</v>
      </c>
      <c r="J12" s="25">
        <v>1</v>
      </c>
      <c r="K12" s="26">
        <f t="shared" si="8"/>
        <v>0.99999999545333951</v>
      </c>
      <c r="L12" s="27">
        <v>0</v>
      </c>
      <c r="M12" s="32">
        <f t="shared" si="9"/>
        <v>0.99999999545333951</v>
      </c>
      <c r="N12" s="27">
        <v>0</v>
      </c>
    </row>
    <row r="13" spans="1:20" ht="90" x14ac:dyDescent="0.2">
      <c r="A13" s="22" t="s">
        <v>62</v>
      </c>
      <c r="B13" s="22" t="s">
        <v>57</v>
      </c>
      <c r="C13" s="22"/>
      <c r="D13" s="23" t="s">
        <v>40</v>
      </c>
      <c r="E13" s="24">
        <v>488345.04</v>
      </c>
      <c r="F13" s="24"/>
      <c r="G13" s="24">
        <v>445166.97</v>
      </c>
      <c r="H13" s="25">
        <v>0</v>
      </c>
      <c r="I13" s="25">
        <v>0</v>
      </c>
      <c r="J13" s="25">
        <v>1</v>
      </c>
      <c r="K13" s="26">
        <f t="shared" si="8"/>
        <v>0.91158286362445695</v>
      </c>
      <c r="L13" s="27">
        <v>0</v>
      </c>
      <c r="M13" s="32">
        <f t="shared" si="9"/>
        <v>0.91158286362445695</v>
      </c>
      <c r="N13" s="27">
        <v>0</v>
      </c>
    </row>
    <row r="14" spans="1:20" ht="45" x14ac:dyDescent="0.2">
      <c r="A14" s="22" t="s">
        <v>66</v>
      </c>
      <c r="B14" s="22" t="s">
        <v>78</v>
      </c>
      <c r="C14" s="22" t="s">
        <v>90</v>
      </c>
      <c r="D14" s="23" t="s">
        <v>40</v>
      </c>
      <c r="E14" s="24">
        <v>892170.05</v>
      </c>
      <c r="F14" s="24"/>
      <c r="G14" s="24">
        <v>892170.05</v>
      </c>
      <c r="H14" s="25">
        <v>0</v>
      </c>
      <c r="I14" s="25">
        <v>0</v>
      </c>
      <c r="J14" s="25">
        <v>1</v>
      </c>
      <c r="K14" s="26">
        <f t="shared" ref="K14:K25" si="10">G14/E14</f>
        <v>1</v>
      </c>
      <c r="L14" s="27">
        <v>0</v>
      </c>
      <c r="M14" s="32">
        <f t="shared" ref="M14:M25" si="11">K14</f>
        <v>1</v>
      </c>
      <c r="N14" s="27">
        <v>0</v>
      </c>
    </row>
    <row r="15" spans="1:20" ht="33.75" x14ac:dyDescent="0.2">
      <c r="A15" s="22" t="s">
        <v>67</v>
      </c>
      <c r="B15" s="22" t="s">
        <v>79</v>
      </c>
      <c r="C15" s="22" t="s">
        <v>91</v>
      </c>
      <c r="D15" s="23" t="s">
        <v>41</v>
      </c>
      <c r="E15" s="24">
        <v>1442492.67</v>
      </c>
      <c r="F15" s="24"/>
      <c r="G15" s="24">
        <v>432747.8</v>
      </c>
      <c r="H15" s="25">
        <v>0</v>
      </c>
      <c r="I15" s="25">
        <v>0</v>
      </c>
      <c r="J15" s="25">
        <v>1</v>
      </c>
      <c r="K15" s="26">
        <f t="shared" si="10"/>
        <v>0.29999999930675558</v>
      </c>
      <c r="L15" s="27">
        <v>0</v>
      </c>
      <c r="M15" s="32">
        <f t="shared" si="11"/>
        <v>0.29999999930675558</v>
      </c>
      <c r="N15" s="27">
        <v>0</v>
      </c>
    </row>
    <row r="16" spans="1:20" ht="56.25" x14ac:dyDescent="0.2">
      <c r="A16" s="22" t="s">
        <v>68</v>
      </c>
      <c r="B16" s="22" t="s">
        <v>80</v>
      </c>
      <c r="C16" s="22" t="s">
        <v>92</v>
      </c>
      <c r="D16" s="23" t="s">
        <v>41</v>
      </c>
      <c r="E16" s="24">
        <v>3099921.62</v>
      </c>
      <c r="F16" s="24"/>
      <c r="G16" s="24">
        <v>1678054.77</v>
      </c>
      <c r="H16" s="25">
        <v>0</v>
      </c>
      <c r="I16" s="25">
        <v>0</v>
      </c>
      <c r="J16" s="25">
        <v>1</v>
      </c>
      <c r="K16" s="26">
        <f t="shared" si="10"/>
        <v>0.54132167703001466</v>
      </c>
      <c r="L16" s="27">
        <v>0</v>
      </c>
      <c r="M16" s="32">
        <f t="shared" si="11"/>
        <v>0.54132167703001466</v>
      </c>
      <c r="N16" s="27">
        <v>0</v>
      </c>
    </row>
    <row r="17" spans="1:14" ht="33.75" x14ac:dyDescent="0.2">
      <c r="A17" s="22" t="s">
        <v>69</v>
      </c>
      <c r="B17" s="22" t="s">
        <v>81</v>
      </c>
      <c r="C17" s="22" t="s">
        <v>90</v>
      </c>
      <c r="D17" s="23" t="s">
        <v>40</v>
      </c>
      <c r="E17" s="24">
        <v>529474.5</v>
      </c>
      <c r="F17" s="24"/>
      <c r="G17" s="24">
        <v>175933.61000000002</v>
      </c>
      <c r="H17" s="25">
        <v>0</v>
      </c>
      <c r="I17" s="25">
        <v>0</v>
      </c>
      <c r="J17" s="25">
        <v>1</v>
      </c>
      <c r="K17" s="26">
        <f t="shared" si="10"/>
        <v>0.33227966597069364</v>
      </c>
      <c r="L17" s="27">
        <v>0</v>
      </c>
      <c r="M17" s="32">
        <f t="shared" si="11"/>
        <v>0.33227966597069364</v>
      </c>
      <c r="N17" s="27">
        <v>0</v>
      </c>
    </row>
    <row r="18" spans="1:14" ht="123.75" x14ac:dyDescent="0.2">
      <c r="A18" s="22" t="s">
        <v>70</v>
      </c>
      <c r="B18" s="22" t="s">
        <v>82</v>
      </c>
      <c r="C18" s="22"/>
      <c r="D18" s="23" t="s">
        <v>41</v>
      </c>
      <c r="E18" s="24">
        <v>479118.14</v>
      </c>
      <c r="F18" s="24"/>
      <c r="G18" s="24">
        <v>479118.12999999995</v>
      </c>
      <c r="H18" s="25">
        <v>0</v>
      </c>
      <c r="I18" s="25">
        <v>0</v>
      </c>
      <c r="J18" s="25">
        <v>1</v>
      </c>
      <c r="K18" s="26">
        <f t="shared" si="10"/>
        <v>0.99999997912832095</v>
      </c>
      <c r="L18" s="27">
        <v>0</v>
      </c>
      <c r="M18" s="32">
        <f t="shared" si="11"/>
        <v>0.99999997912832095</v>
      </c>
      <c r="N18" s="27">
        <v>0</v>
      </c>
    </row>
    <row r="19" spans="1:14" ht="33.75" x14ac:dyDescent="0.2">
      <c r="A19" s="22" t="s">
        <v>71</v>
      </c>
      <c r="B19" s="22" t="s">
        <v>83</v>
      </c>
      <c r="C19" s="22" t="s">
        <v>90</v>
      </c>
      <c r="D19" s="23" t="s">
        <v>40</v>
      </c>
      <c r="E19" s="24">
        <v>1013181.62</v>
      </c>
      <c r="F19" s="24"/>
      <c r="G19" s="24">
        <v>303954.49</v>
      </c>
      <c r="H19" s="25">
        <v>0</v>
      </c>
      <c r="I19" s="25">
        <v>0</v>
      </c>
      <c r="J19" s="25">
        <v>1</v>
      </c>
      <c r="K19" s="26">
        <f t="shared" si="10"/>
        <v>0.3000000039479595</v>
      </c>
      <c r="L19" s="27">
        <v>0</v>
      </c>
      <c r="M19" s="32">
        <f t="shared" si="11"/>
        <v>0.3000000039479595</v>
      </c>
      <c r="N19" s="27">
        <v>0</v>
      </c>
    </row>
    <row r="20" spans="1:14" ht="45" x14ac:dyDescent="0.2">
      <c r="A20" s="22" t="s">
        <v>72</v>
      </c>
      <c r="B20" s="22" t="s">
        <v>84</v>
      </c>
      <c r="C20" s="22" t="s">
        <v>90</v>
      </c>
      <c r="D20" s="23" t="s">
        <v>40</v>
      </c>
      <c r="E20" s="24">
        <v>632286.5</v>
      </c>
      <c r="F20" s="24"/>
      <c r="G20" s="24">
        <v>189685.95</v>
      </c>
      <c r="H20" s="25">
        <v>0</v>
      </c>
      <c r="I20" s="25">
        <v>0</v>
      </c>
      <c r="J20" s="25">
        <v>1</v>
      </c>
      <c r="K20" s="26">
        <f t="shared" si="10"/>
        <v>0.30000000000000004</v>
      </c>
      <c r="L20" s="27">
        <v>0</v>
      </c>
      <c r="M20" s="32">
        <f t="shared" si="11"/>
        <v>0.30000000000000004</v>
      </c>
      <c r="N20" s="27">
        <v>0</v>
      </c>
    </row>
    <row r="21" spans="1:14" ht="33.75" x14ac:dyDescent="0.2">
      <c r="A21" s="22" t="s">
        <v>73</v>
      </c>
      <c r="B21" s="22" t="s">
        <v>85</v>
      </c>
      <c r="C21" s="22"/>
      <c r="D21" s="23" t="s">
        <v>40</v>
      </c>
      <c r="E21" s="24">
        <v>1643745.65</v>
      </c>
      <c r="F21" s="24"/>
      <c r="G21" s="24">
        <v>493123.69</v>
      </c>
      <c r="H21" s="25">
        <v>0</v>
      </c>
      <c r="I21" s="25">
        <v>0</v>
      </c>
      <c r="J21" s="25">
        <v>1</v>
      </c>
      <c r="K21" s="26">
        <f t="shared" si="10"/>
        <v>0.29999999695816687</v>
      </c>
      <c r="L21" s="27">
        <v>0</v>
      </c>
      <c r="M21" s="32">
        <f t="shared" si="11"/>
        <v>0.29999999695816687</v>
      </c>
      <c r="N21" s="27">
        <v>0</v>
      </c>
    </row>
    <row r="22" spans="1:14" ht="33.75" x14ac:dyDescent="0.2">
      <c r="A22" s="22" t="s">
        <v>74</v>
      </c>
      <c r="B22" s="22" t="s">
        <v>86</v>
      </c>
      <c r="C22" s="22" t="s">
        <v>64</v>
      </c>
      <c r="D22" s="23" t="s">
        <v>40</v>
      </c>
      <c r="E22" s="24">
        <v>1894734.05</v>
      </c>
      <c r="F22" s="24"/>
      <c r="G22" s="24">
        <v>568420.22</v>
      </c>
      <c r="H22" s="25">
        <v>0</v>
      </c>
      <c r="I22" s="25">
        <v>0</v>
      </c>
      <c r="J22" s="25">
        <v>1</v>
      </c>
      <c r="K22" s="26">
        <f t="shared" si="10"/>
        <v>0.30000000263889276</v>
      </c>
      <c r="L22" s="27">
        <v>0</v>
      </c>
      <c r="M22" s="32">
        <f t="shared" si="11"/>
        <v>0.30000000263889276</v>
      </c>
      <c r="N22" s="27">
        <v>0</v>
      </c>
    </row>
    <row r="23" spans="1:14" ht="33.75" x14ac:dyDescent="0.2">
      <c r="A23" s="22" t="s">
        <v>75</v>
      </c>
      <c r="B23" s="22" t="s">
        <v>87</v>
      </c>
      <c r="C23" s="22" t="s">
        <v>90</v>
      </c>
      <c r="D23" s="23" t="s">
        <v>40</v>
      </c>
      <c r="E23" s="24">
        <v>386116</v>
      </c>
      <c r="F23" s="24"/>
      <c r="G23" s="24">
        <v>115834.8</v>
      </c>
      <c r="H23" s="25">
        <v>0</v>
      </c>
      <c r="I23" s="25">
        <v>0</v>
      </c>
      <c r="J23" s="25">
        <v>1</v>
      </c>
      <c r="K23" s="26">
        <f t="shared" si="10"/>
        <v>0.3</v>
      </c>
      <c r="L23" s="27">
        <v>0</v>
      </c>
      <c r="M23" s="32">
        <f t="shared" si="11"/>
        <v>0.3</v>
      </c>
      <c r="N23" s="27">
        <v>0</v>
      </c>
    </row>
    <row r="24" spans="1:14" ht="45" x14ac:dyDescent="0.2">
      <c r="A24" s="22" t="s">
        <v>76</v>
      </c>
      <c r="B24" s="22" t="s">
        <v>88</v>
      </c>
      <c r="C24" s="22" t="s">
        <v>90</v>
      </c>
      <c r="D24" s="23" t="s">
        <v>40</v>
      </c>
      <c r="E24" s="24">
        <v>916105.12</v>
      </c>
      <c r="F24" s="24"/>
      <c r="G24" s="24">
        <v>274831.53999999998</v>
      </c>
      <c r="H24" s="25">
        <v>0</v>
      </c>
      <c r="I24" s="25">
        <v>0</v>
      </c>
      <c r="J24" s="25">
        <v>1</v>
      </c>
      <c r="K24" s="26">
        <f t="shared" si="10"/>
        <v>0.30000000436631113</v>
      </c>
      <c r="L24" s="27">
        <v>0</v>
      </c>
      <c r="M24" s="32">
        <f t="shared" si="11"/>
        <v>0.30000000436631113</v>
      </c>
      <c r="N24" s="27">
        <v>0</v>
      </c>
    </row>
    <row r="25" spans="1:14" ht="67.5" x14ac:dyDescent="0.2">
      <c r="A25" s="22" t="s">
        <v>77</v>
      </c>
      <c r="B25" s="22" t="s">
        <v>89</v>
      </c>
      <c r="C25" s="22" t="s">
        <v>92</v>
      </c>
      <c r="D25" s="23" t="s">
        <v>41</v>
      </c>
      <c r="E25" s="24">
        <v>5597188.2699999996</v>
      </c>
      <c r="F25" s="24"/>
      <c r="G25" s="24">
        <v>1679156.48</v>
      </c>
      <c r="H25" s="25">
        <v>0</v>
      </c>
      <c r="I25" s="25">
        <v>0</v>
      </c>
      <c r="J25" s="25">
        <v>1</v>
      </c>
      <c r="K25" s="26">
        <f t="shared" si="10"/>
        <v>0.2999999998213389</v>
      </c>
      <c r="L25" s="27">
        <v>0</v>
      </c>
      <c r="M25" s="32">
        <f t="shared" si="11"/>
        <v>0.2999999998213389</v>
      </c>
      <c r="N25" s="27">
        <v>0</v>
      </c>
    </row>
  </sheetData>
  <sheetProtection algorithmName="SHA-512" hashValue="z8qVoeF3u4ePpfsZRCUAp9/5Sk/5/4IJSeYazrze4NSoOxn2xxosqIwQUp8V9sqRTA2C8WxzEuyjLbmoHzJ6TA==" saltValue="iAON6ZCoFxZKhzfAFIogjw==" spinCount="100000" sheet="1" objects="1" scenarios="1" formatCells="0" formatColumns="0" formatRows="0" insertRows="0" deleteRows="0" autoFilter="0"/>
  <autoFilter ref="A3:N4"/>
  <mergeCells count="1">
    <mergeCell ref="A1:N1"/>
  </mergeCells>
  <dataValidations count="1">
    <dataValidation allowBlank="1" showErrorMessage="1" prompt="Clave asignada al programa/proyecto" sqref="A2:A3"/>
  </dataValidations>
  <pageMargins left="0.7" right="0.7" top="0.75" bottom="0.75" header="0.3" footer="0.3"/>
  <pageSetup scale="4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7"/>
  <sheetViews>
    <sheetView zoomScale="120" zoomScaleNormal="120" zoomScaleSheetLayoutView="100" workbookViewId="0">
      <pane ySplit="1" topLeftCell="A13" activePane="bottomLeft" state="frozen"/>
      <selection pane="bottomLeft" activeCell="A21" sqref="A21"/>
    </sheetView>
  </sheetViews>
  <sheetFormatPr baseColWidth="10" defaultRowHeight="11.25" x14ac:dyDescent="0.2"/>
  <cols>
    <col min="1" max="1" width="135.83203125" style="5" customWidth="1"/>
    <col min="2" max="16384" width="12" style="5"/>
  </cols>
  <sheetData>
    <row r="1" spans="1:1" x14ac:dyDescent="0.2">
      <c r="A1" s="2" t="s">
        <v>17</v>
      </c>
    </row>
    <row r="2" spans="1:1" ht="11.25" customHeight="1" x14ac:dyDescent="0.2">
      <c r="A2" s="7" t="s">
        <v>24</v>
      </c>
    </row>
    <row r="3" spans="1:1" ht="11.25" customHeight="1" x14ac:dyDescent="0.2">
      <c r="A3" s="7" t="s">
        <v>25</v>
      </c>
    </row>
    <row r="4" spans="1:1" ht="11.25" customHeight="1" x14ac:dyDescent="0.2">
      <c r="A4" s="7" t="s">
        <v>26</v>
      </c>
    </row>
    <row r="5" spans="1:1" ht="11.25" customHeight="1" x14ac:dyDescent="0.2">
      <c r="A5" s="6" t="s">
        <v>20</v>
      </c>
    </row>
    <row r="6" spans="1:1" ht="11.25" customHeight="1" x14ac:dyDescent="0.2">
      <c r="A6" s="7" t="s">
        <v>33</v>
      </c>
    </row>
    <row r="7" spans="1:1" x14ac:dyDescent="0.2">
      <c r="A7" s="6" t="s">
        <v>21</v>
      </c>
    </row>
    <row r="8" spans="1:1" ht="22.5" x14ac:dyDescent="0.2">
      <c r="A8" s="6" t="s">
        <v>22</v>
      </c>
    </row>
    <row r="9" spans="1:1" ht="22.5" x14ac:dyDescent="0.2">
      <c r="A9" s="6" t="s">
        <v>23</v>
      </c>
    </row>
    <row r="10" spans="1:1" x14ac:dyDescent="0.2">
      <c r="A10" s="7" t="s">
        <v>27</v>
      </c>
    </row>
    <row r="11" spans="1:1" ht="22.5" x14ac:dyDescent="0.2">
      <c r="A11" s="7" t="s">
        <v>28</v>
      </c>
    </row>
    <row r="12" spans="1:1" ht="22.5" x14ac:dyDescent="0.2">
      <c r="A12" s="7" t="s">
        <v>29</v>
      </c>
    </row>
    <row r="13" spans="1:1" x14ac:dyDescent="0.2">
      <c r="A13" s="7" t="s">
        <v>30</v>
      </c>
    </row>
    <row r="14" spans="1:1" ht="22.5" x14ac:dyDescent="0.2">
      <c r="A14" s="7" t="s">
        <v>31</v>
      </c>
    </row>
    <row r="15" spans="1:1" x14ac:dyDescent="0.2">
      <c r="A15" s="8" t="s">
        <v>32</v>
      </c>
    </row>
    <row r="16" spans="1:1" ht="11.25" customHeight="1" x14ac:dyDescent="0.2">
      <c r="A16" s="6"/>
    </row>
    <row r="17" spans="1:1" x14ac:dyDescent="0.2">
      <c r="A17" s="3" t="s">
        <v>18</v>
      </c>
    </row>
    <row r="18" spans="1:1" x14ac:dyDescent="0.2">
      <c r="A18" s="6" t="s">
        <v>19</v>
      </c>
    </row>
    <row r="20" spans="1:1" x14ac:dyDescent="0.2">
      <c r="A20" s="10" t="s">
        <v>34</v>
      </c>
    </row>
    <row r="21" spans="1:1" ht="33.75" x14ac:dyDescent="0.2">
      <c r="A21" s="9" t="s">
        <v>35</v>
      </c>
    </row>
    <row r="23" spans="1:1" ht="38.25" customHeight="1" x14ac:dyDescent="0.2">
      <c r="A23" s="9" t="s">
        <v>36</v>
      </c>
    </row>
    <row r="25" spans="1:1" ht="24" x14ac:dyDescent="0.2">
      <c r="A25" s="21" t="s">
        <v>39</v>
      </c>
    </row>
    <row r="26" spans="1:1" x14ac:dyDescent="0.2">
      <c r="A26" s="5" t="s">
        <v>37</v>
      </c>
    </row>
    <row r="27" spans="1:1" ht="14.25" x14ac:dyDescent="0.2">
      <c r="A27" s="5" t="s">
        <v>38</v>
      </c>
    </row>
  </sheetData>
  <sheetProtection algorithmName="SHA-512" hashValue="cjzqfOE7//0r3ux7qB8e/YKp09XfxWbjpqSyyfaIdbEcIDj1ZFp48KPHDBxeVmt51Jt7Zjym+1ER/NgEzOQ8JA==" saltValue="rD5ePe4h5UfPvXEOrS7GUw==" spinCount="100000" sheet="1" objects="1" scenarios="1"/>
  <pageMargins left="0.70866141732283472" right="0.70866141732283472" top="0.74803149606299213" bottom="0.74803149606299213" header="0.31496062992125984" footer="0.31496062992125984"/>
  <pageSetup orientation="landscape" r:id="rId1"/>
  <headerFooter>
    <oddHeader>&amp;C&amp;10PROYECTOS DE INVERSIÓN</oddHeader>
    <oddFooter>&amp;L&amp;A&amp;R&amp;F</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A877482073C494DB65515C3369AA0B4" ma:contentTypeVersion="0" ma:contentTypeDescription="Crear nuevo documento." ma:contentTypeScope="" ma:versionID="d630b5c2871309c5c86f0b7bf850b824">
  <xsd:schema xmlns:xsd="http://www.w3.org/2001/XMLSchema" xmlns:xs="http://www.w3.org/2001/XMLSchema" xmlns:p="http://schemas.microsoft.com/office/2006/metadata/properties" targetNamespace="http://schemas.microsoft.com/office/2006/metadata/properties" ma:root="true" ma:fieldsID="3f6edc329ff236629c56e3b879b320d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F02B7F-2A05-47A0-9B5E-7D70CFE19241}">
  <ds:schemaRefs>
    <ds:schemaRef ds:uri="http://schemas.microsoft.com/sharepoint/v3/contenttype/forms"/>
  </ds:schemaRefs>
</ds:datastoreItem>
</file>

<file path=customXml/itemProps2.xml><?xml version="1.0" encoding="utf-8"?>
<ds:datastoreItem xmlns:ds="http://schemas.openxmlformats.org/officeDocument/2006/customXml" ds:itemID="{F2BBEB07-AD9F-49D1-8E66-13A4323425EB}">
  <ds:schemaRefs>
    <ds:schemaRef ds:uri="http://schemas.microsoft.com/office/2006/documentManagement/types"/>
    <ds:schemaRef ds:uri="http://schemas.microsoft.com/office/2006/metadata/properties"/>
    <ds:schemaRef ds:uri="http://purl.org/dc/terms/"/>
    <ds:schemaRef ds:uri="http://schemas.microsoft.com/office/infopath/2007/PartnerControls"/>
    <ds:schemaRef ds:uri="http://www.w3.org/XML/1998/namespace"/>
    <ds:schemaRef ds:uri="http://purl.org/dc/elements/1.1/"/>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05CBEECC-FFA7-4DFB-8DA1-D01B2517C5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PPI</vt:lpstr>
      <vt:lpstr>Instructivo_PPI</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acorona</dc:creator>
  <cp:lastModifiedBy>Usuario de Windows</cp:lastModifiedBy>
  <cp:lastPrinted>2017-03-30T22:21:48Z</cp:lastPrinted>
  <dcterms:created xsi:type="dcterms:W3CDTF">2014-10-22T05:35:08Z</dcterms:created>
  <dcterms:modified xsi:type="dcterms:W3CDTF">2020-10-28T18:01:09Z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0x010100EA877482073C494DB65515C3369AA0B4</vt:lpwstr>
  </property>
</Properties>
</file>