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0\3ER TRIMESTRE\"/>
    </mc:Choice>
  </mc:AlternateContent>
  <bookViews>
    <workbookView xWindow="0" yWindow="0" windowWidth="21600" windowHeight="10080"/>
  </bookViews>
  <sheets>
    <sheet name="ESF" sheetId="4" r:id="rId1"/>
  </sheets>
  <definedNames>
    <definedName name="_xlnm._FilterDatabase" localSheetId="0" hidden="1">ESF!$A$2:$G$39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26" i="4" l="1"/>
  <c r="B26" i="4"/>
  <c r="C13" i="4"/>
  <c r="B13" i="4"/>
  <c r="G42" i="4"/>
  <c r="F42" i="4"/>
  <c r="G35" i="4"/>
  <c r="F35" i="4"/>
  <c r="G30" i="4"/>
  <c r="F30" i="4"/>
  <c r="G24" i="4"/>
  <c r="F24" i="4"/>
  <c r="G14" i="4"/>
  <c r="F14" i="4"/>
  <c r="G26" i="4" l="1"/>
  <c r="F26" i="4"/>
  <c r="F46" i="4"/>
  <c r="G46" i="4"/>
  <c r="B28" i="4"/>
  <c r="C28" i="4"/>
  <c r="G48" i="4" l="1"/>
  <c r="F48" i="4"/>
</calcChain>
</file>

<file path=xl/sharedStrings.xml><?xml version="1.0" encoding="utf-8"?>
<sst xmlns="http://schemas.openxmlformats.org/spreadsheetml/2006/main" count="64" uniqueCount="63">
  <si>
    <t>ACTIVO</t>
  </si>
  <si>
    <t>PASIVO</t>
  </si>
  <si>
    <t>Aportaciones</t>
  </si>
  <si>
    <t>Revalúos</t>
  </si>
  <si>
    <t>Reservas</t>
  </si>
  <si>
    <t>Total de Activo Circulante</t>
  </si>
  <si>
    <t>Total de Pasivo Circulante</t>
  </si>
  <si>
    <t>Total de Pasivo No Circulante</t>
  </si>
  <si>
    <t>Total de Activo No Circulante</t>
  </si>
  <si>
    <t>Total Activo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</si>
  <si>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</si>
  <si>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</si>
  <si>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</si>
  <si>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</si>
  <si>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</si>
  <si>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</si>
  <si>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</si>
  <si>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</si>
  <si>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</si>
  <si>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</si>
  <si>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</si>
  <si>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</si>
  <si>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</si>
  <si>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</si>
  <si>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</si>
  <si>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</si>
  <si>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</si>
  <si>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</si>
  <si>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</si>
  <si>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</si>
  <si>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</si>
  <si>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</si>
  <si>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</si>
  <si>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</si>
  <si>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</si>
  <si>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</si>
  <si>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</si>
  <si>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</si>
  <si>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</si>
  <si>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</si>
  <si>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</si>
  <si>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</si>
  <si>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</si>
  <si>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</si>
  <si>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</si>
  <si>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</si>
  <si>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</si>
  <si>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Fondos y Bienes de Terceros en Garantía y/o en Administración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</si>
  <si>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</si>
  <si>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</si>
  <si>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</si>
  <si>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</si>
  <si>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Resultados del Ejercicio (Ahorro/ Desahorro)</t>
  </si>
  <si>
    <t>Rectificaciones de Resultados de Ejercicios Anteriores</t>
  </si>
  <si>
    <t>Exceso o Insuficiencia en la Actualización de la Hacienda Pública/ Patrimonio</t>
  </si>
  <si>
    <t>Total Hacienda Pública/Patrimonio</t>
  </si>
  <si>
    <t>Total del Pasivo y Hacienda Pública/Patrimonio</t>
  </si>
  <si>
    <t>Total del Pasivo</t>
  </si>
  <si>
    <t>SISTEMA DE AGUA POTABLE Y ALCANTARILLADO SAN MIGUEL DE ALLENDE, GTO. 
Estado de Situación Financiera
AL 30 DE SEPTIEMBRE DEL 2020</t>
  </si>
  <si>
    <t>Bajo protesta de decir verdad declaramos que los Estados Financieros y sus notas, son razonablemente correctos y son responsabilidad del emisor.</t>
  </si>
  <si>
    <t>_________________________</t>
  </si>
  <si>
    <t>DIRECTORA ADMINISTRATIVA
LIC. MARIA EMILIA GEREZ RODRIGUEZ</t>
  </si>
  <si>
    <t>DIRECTOR GENERAL
ING. FRANCISCO JIMENEZ PALACIOS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</si>
</sst>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  <numFmt numFmtId="165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50">
    <xf numFmtId="0" fontId="0" fillId="0" borderId="0" xfId="0"/>
    <xf numFmtId="0" fontId="3" fillId="0" borderId="0" xfId="8" applyFont="1" applyAlignment="1" applyProtection="1">
      <alignment vertical="top" wrapText="1"/>
      <protection locked="0"/>
    </xf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4" fontId="3" fillId="0" borderId="0" xfId="8" applyNumberFormat="1" applyFont="1" applyAlignment="1" applyProtection="1">
      <alignment vertical="top"/>
      <protection locked="0"/>
    </xf>
    <xf numFmtId="4" fontId="3" fillId="0" borderId="3" xfId="8" applyNumberFormat="1" applyFont="1" applyFill="1" applyBorder="1" applyAlignment="1" applyProtection="1">
      <alignment vertical="top"/>
      <protection locked="0"/>
    </xf>
    <xf numFmtId="4" fontId="2" fillId="0" borderId="3" xfId="8" applyNumberFormat="1" applyFont="1" applyFill="1" applyBorder="1" applyAlignment="1" applyProtection="1">
      <alignment vertical="top"/>
      <protection locked="0"/>
    </xf>
    <xf numFmtId="0" fontId="6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0" xfId="8" applyFont="1" applyFill="1" applyBorder="1" applyAlignment="1" applyProtection="1">
      <alignment horizontal="left" vertical="top" wrapText="1"/>
      <protection locked="0"/>
    </xf>
    <xf numFmtId="4" fontId="2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 applyProtection="1">
      <alignment horizontal="left" vertical="top" wrapText="1"/>
      <protection locked="0"/>
    </xf>
    <xf numFmtId="4" fontId="3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 applyProtection="1">
      <alignment horizontal="left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164" fontId="3" fillId="0" borderId="0" xfId="2" applyNumberFormat="1" applyFont="1" applyFill="1" applyBorder="1" applyAlignment="1" applyProtection="1">
      <alignment vertical="top" wrapText="1"/>
      <protection locked="0"/>
    </xf>
    <xf numFmtId="164" fontId="2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1" xfId="8" applyFont="1" applyFill="1" applyBorder="1" applyAlignment="1" applyProtection="1">
      <alignment horizontal="left" vertical="top" wrapText="1"/>
      <protection locked="0"/>
    </xf>
    <xf numFmtId="0" fontId="2" fillId="0" borderId="1" xfId="8" applyNumberFormat="1" applyFont="1" applyFill="1" applyBorder="1" applyAlignment="1" applyProtection="1">
      <alignment horizontal="center" vertical="top"/>
      <protection locked="0"/>
    </xf>
    <xf numFmtId="4" fontId="2" fillId="0" borderId="3" xfId="2" applyNumberFormat="1" applyFont="1" applyFill="1" applyBorder="1" applyAlignment="1" applyProtection="1">
      <alignment vertical="top" wrapText="1"/>
      <protection locked="0"/>
    </xf>
    <xf numFmtId="0" fontId="2" fillId="0" borderId="0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Fill="1" applyBorder="1" applyAlignment="1" applyProtection="1">
      <alignment vertical="top" wrapText="1"/>
      <protection locked="0"/>
    </xf>
    <xf numFmtId="4" fontId="3" fillId="0" borderId="0" xfId="8" applyNumberFormat="1" applyFont="1" applyFill="1" applyBorder="1" applyAlignment="1" applyProtection="1">
      <alignment vertical="top"/>
      <protection locked="0"/>
    </xf>
    <xf numFmtId="4" fontId="3" fillId="0" borderId="0" xfId="8" applyNumberFormat="1" applyFont="1" applyBorder="1" applyAlignment="1" applyProtection="1">
      <alignment vertical="top"/>
      <protection locked="0"/>
    </xf>
    <xf numFmtId="0" fontId="3" fillId="0" borderId="0" xfId="8" applyFont="1" applyBorder="1" applyAlignment="1" applyProtection="1">
      <alignment vertical="top" wrapText="1"/>
      <protection locked="0"/>
    </xf>
    <xf numFmtId="0" fontId="2" fillId="0" borderId="6" xfId="8" applyFont="1" applyFill="1" applyBorder="1" applyAlignment="1" applyProtection="1">
      <alignment horizontal="left" vertical="top" wrapText="1"/>
      <protection locked="0"/>
    </xf>
    <xf numFmtId="0" fontId="2" fillId="0" borderId="7" xfId="8" applyFont="1" applyFill="1" applyBorder="1" applyAlignment="1" applyProtection="1">
      <alignment horizontal="left" vertical="top" wrapText="1"/>
      <protection locked="0"/>
    </xf>
    <xf numFmtId="0" fontId="2" fillId="0" borderId="3" xfId="8" applyFont="1" applyFill="1" applyBorder="1" applyAlignment="1" applyProtection="1">
      <alignment horizontal="center" vertical="center" wrapText="1"/>
      <protection locked="0"/>
    </xf>
    <xf numFmtId="0" fontId="2" fillId="0" borderId="7" xfId="8" applyFont="1" applyFill="1" applyBorder="1" applyAlignment="1" applyProtection="1">
      <alignment vertical="top" wrapText="1"/>
      <protection locked="0"/>
    </xf>
    <xf numFmtId="0" fontId="3" fillId="0" borderId="7" xfId="8" applyFont="1" applyFill="1" applyBorder="1" applyAlignment="1" applyProtection="1">
      <alignment horizontal="left" vertical="top" wrapText="1"/>
      <protection locked="0"/>
    </xf>
    <xf numFmtId="0" fontId="3" fillId="0" borderId="7" xfId="8" applyFont="1" applyFill="1" applyBorder="1" applyAlignment="1" applyProtection="1">
      <alignment vertical="top"/>
      <protection locked="0"/>
    </xf>
    <xf numFmtId="0" fontId="3" fillId="0" borderId="7" xfId="8" applyFont="1" applyBorder="1" applyAlignment="1" applyProtection="1">
      <alignment vertical="top" wrapText="1"/>
      <protection locked="0"/>
    </xf>
    <xf numFmtId="0" fontId="3" fillId="0" borderId="8" xfId="8" applyFont="1" applyBorder="1" applyAlignment="1" applyProtection="1">
      <alignment vertical="top" wrapText="1"/>
      <protection locked="0"/>
    </xf>
    <xf numFmtId="0" fontId="3" fillId="0" borderId="4" xfId="8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vertical="top"/>
      <protection locked="0"/>
    </xf>
    <xf numFmtId="4" fontId="3" fillId="0" borderId="5" xfId="8" applyNumberFormat="1" applyFont="1" applyBorder="1" applyAlignment="1" applyProtection="1">
      <alignment vertical="top"/>
      <protection locked="0"/>
    </xf>
    <xf numFmtId="0" fontId="7" fillId="0" borderId="7" xfId="8" applyFont="1" applyFill="1" applyBorder="1" applyAlignment="1" applyProtection="1">
      <alignment horizontal="left" vertical="top" wrapText="1"/>
      <protection locked="0"/>
    </xf>
    <xf numFmtId="0" fontId="7" fillId="0" borderId="0" xfId="8" applyFont="1" applyFill="1" applyBorder="1" applyAlignment="1" applyProtection="1">
      <alignment horizontal="left" vertical="top" wrapText="1"/>
      <protection locked="0"/>
    </xf>
    <xf numFmtId="0" fontId="8" fillId="0" borderId="0" xfId="8" applyFont="1" applyFill="1" applyBorder="1" applyAlignment="1" applyProtection="1">
      <alignment horizontal="left" vertical="top" wrapText="1"/>
      <protection locked="0"/>
    </xf>
    <xf numFmtId="0" fontId="9" fillId="0" borderId="1" xfId="8" applyFont="1" applyFill="1" applyBorder="1" applyAlignment="1" applyProtection="1">
      <alignment horizontal="center" vertical="center" wrapText="1"/>
      <protection locked="0"/>
    </xf>
    <xf numFmtId="0" fontId="9" fillId="0" borderId="2" xfId="8" applyFont="1" applyFill="1" applyBorder="1" applyAlignment="1" applyProtection="1">
      <alignment horizontal="center" vertical="center" wrapText="1"/>
      <protection locked="0"/>
    </xf>
    <xf numFmtId="4" fontId="3" fillId="0" borderId="3" xfId="2" applyNumberFormat="1" applyFont="1" applyFill="1" applyBorder="1" applyAlignment="1" applyProtection="1">
      <alignment vertical="top" wrapText="1"/>
      <protection locked="0"/>
    </xf>
    <xf numFmtId="0" fontId="2" fillId="2" borderId="6" xfId="8" applyFont="1" applyFill="1" applyBorder="1" applyAlignment="1" applyProtection="1">
      <alignment horizontal="center" vertical="center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Alignment="1" applyProtection="1">
      <alignment vertical="top"/>
    </xf>
    <xf numFmtId="0" fontId="3" fillId="0" borderId="0" xfId="8" applyFont="1" applyAlignment="1">
      <alignment vertical="top" wrapText="1"/>
    </xf>
    <xf numFmtId="0" fontId="3" fillId="0" borderId="0" xfId="8" applyFont="1" applyAlignment="1">
      <alignment vertical="top"/>
    </xf>
    <xf numFmtId="0" fontId="3" fillId="0" borderId="0" xfId="8" applyFont="1" applyBorder="1" applyAlignment="1" applyProtection="1">
      <alignment horizontal="left" vertical="top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showGridLines="0" tabSelected="1" view="pageBreakPreview" zoomScaleNormal="100" zoomScaleSheetLayoutView="100" workbookViewId="0">
      <selection activeCell="A20" sqref="A20"/>
    </sheetView>
  </sheetViews>
  <sheetFormatPr baseColWidth="10" defaultColWidth="12" defaultRowHeight="11.25" x14ac:dyDescent="0.2"/>
  <cols>
    <col min="1" max="1" width="67.83203125" style="1" customWidth="1"/>
    <col min="2" max="2" width="18.83203125" style="1" customWidth="1"/>
    <col min="3" max="3" width="18.83203125" style="4" customWidth="1"/>
    <col min="4" max="4" width="1" style="4" customWidth="1"/>
    <col min="5" max="5" width="64.33203125" style="4" customWidth="1"/>
    <col min="6" max="7" width="18.83203125" style="4" customWidth="1"/>
    <col min="8" max="16384" width="12" style="2"/>
  </cols>
  <sheetData>
    <row r="1" spans="1:7" ht="39.950000000000003" customHeight="1" x14ac:dyDescent="0.2">
      <c r="A1" s="43" t="s">
        <v>58</v>
      </c>
      <c r="B1" s="44"/>
      <c r="C1" s="44"/>
      <c r="D1" s="44"/>
      <c r="E1" s="44"/>
      <c r="F1" s="44"/>
      <c r="G1" s="45"/>
    </row>
    <row r="2" spans="1:7" s="3" customFormat="1" x14ac:dyDescent="0.2">
      <c r="A2" s="26" t="s">
        <v>0</v>
      </c>
      <c r="B2" s="40">
        <v>2020</v>
      </c>
      <c r="C2" s="40">
        <v>2019</v>
      </c>
      <c r="D2" s="19"/>
      <c r="E2" s="18" t="s">
        <v>1</v>
      </c>
      <c r="F2" s="40">
        <v>2020</v>
      </c>
      <c r="G2" s="41">
        <v>2019</v>
      </c>
    </row>
    <row r="3" spans="1:7" s="3" customFormat="1" x14ac:dyDescent="0.2">
      <c r="A3" s="27"/>
      <c r="B3" s="21"/>
      <c r="C3" s="21"/>
      <c r="D3" s="8"/>
      <c r="E3" s="9"/>
      <c r="F3" s="21"/>
      <c r="G3" s="28"/>
    </row>
    <row r="4" spans="1:7" x14ac:dyDescent="0.2">
      <c r="A4" s="29" t="s">
        <v>23</v>
      </c>
      <c r="B4" s="10"/>
      <c r="C4" s="10"/>
      <c r="D4" s="14"/>
      <c r="E4" s="9" t="s">
        <v>25</v>
      </c>
      <c r="F4" s="10"/>
      <c r="G4" s="5"/>
    </row>
    <row r="5" spans="1:7" x14ac:dyDescent="0.2">
      <c r="A5" s="30" t="s">
        <v>27</v>
      </c>
      <c r="B5" s="12">
        <v>223455006.59</v>
      </c>
      <c r="C5" s="12">
        <v>168009088.88</v>
      </c>
      <c r="D5" s="17"/>
      <c r="E5" s="11" t="s">
        <v>41</v>
      </c>
      <c r="F5" s="12">
        <v>2366726.02</v>
      </c>
      <c r="G5" s="5">
        <v>2158619.7799999998</v>
      </c>
    </row>
    <row r="6" spans="1:7" x14ac:dyDescent="0.2">
      <c r="A6" s="30" t="s">
        <v>28</v>
      </c>
      <c r="B6" s="12">
        <v>24617683.359999999</v>
      </c>
      <c r="C6" s="12">
        <v>26084704.48</v>
      </c>
      <c r="D6" s="17"/>
      <c r="E6" s="11" t="s">
        <v>42</v>
      </c>
      <c r="F6" s="12">
        <v>0</v>
      </c>
      <c r="G6" s="5">
        <v>0</v>
      </c>
    </row>
    <row r="7" spans="1:7" x14ac:dyDescent="0.2">
      <c r="A7" s="30" t="s">
        <v>29</v>
      </c>
      <c r="B7" s="12">
        <v>3744599.39</v>
      </c>
      <c r="C7" s="12">
        <v>4041838.32</v>
      </c>
      <c r="D7" s="17"/>
      <c r="E7" s="11" t="s">
        <v>11</v>
      </c>
      <c r="F7" s="12">
        <v>0</v>
      </c>
      <c r="G7" s="5">
        <v>0</v>
      </c>
    </row>
    <row r="8" spans="1:7" hidden="1" x14ac:dyDescent="0.2">
      <c r="A8" s="30" t="s">
        <v>30</v>
      </c>
      <c r="B8" s="12">
        <v>0</v>
      </c>
      <c r="C8" s="12">
        <v>0</v>
      </c>
      <c r="D8" s="17"/>
      <c r="E8" s="11" t="s">
        <v>12</v>
      </c>
      <c r="F8" s="12">
        <v>0</v>
      </c>
      <c r="G8" s="5">
        <v>0</v>
      </c>
    </row>
    <row r="9" spans="1:7" x14ac:dyDescent="0.2">
      <c r="A9" s="30" t="s">
        <v>31</v>
      </c>
      <c r="B9" s="12">
        <v>3061544.18</v>
      </c>
      <c r="C9" s="12">
        <v>3061544.18</v>
      </c>
      <c r="D9" s="17"/>
      <c r="E9" s="11" t="s">
        <v>43</v>
      </c>
      <c r="F9" s="12">
        <v>0</v>
      </c>
      <c r="G9" s="42">
        <v>0</v>
      </c>
    </row>
    <row r="10" spans="1:7" ht="13.5" hidden="1" customHeight="1" x14ac:dyDescent="0.2">
      <c r="A10" s="30" t="s">
        <v>32</v>
      </c>
      <c r="B10" s="12">
        <v>0</v>
      </c>
      <c r="C10" s="12">
        <v>0</v>
      </c>
      <c r="D10" s="17"/>
      <c r="E10" s="11" t="s">
        <v>44</v>
      </c>
      <c r="F10" s="12">
        <v>0</v>
      </c>
      <c r="G10" s="5">
        <v>0</v>
      </c>
    </row>
    <row r="11" spans="1:7" hidden="1" x14ac:dyDescent="0.2">
      <c r="A11" s="30" t="s">
        <v>22</v>
      </c>
      <c r="B11" s="12">
        <v>0</v>
      </c>
      <c r="C11" s="12">
        <v>0</v>
      </c>
      <c r="D11" s="17"/>
      <c r="E11" s="11" t="s">
        <v>13</v>
      </c>
      <c r="F11" s="12">
        <v>0</v>
      </c>
      <c r="G11" s="5">
        <v>0</v>
      </c>
    </row>
    <row r="12" spans="1:7" x14ac:dyDescent="0.2">
      <c r="A12" s="30"/>
      <c r="B12" s="12"/>
      <c r="C12" s="12"/>
      <c r="D12" s="17"/>
      <c r="E12" s="11" t="s">
        <v>45</v>
      </c>
      <c r="F12" s="12">
        <v>0</v>
      </c>
      <c r="G12" s="5">
        <v>0</v>
      </c>
    </row>
    <row r="13" spans="1:7" x14ac:dyDescent="0.2">
      <c r="A13" s="37" t="s">
        <v>5</v>
      </c>
      <c r="B13" s="10">
        <f>SUM(B5:B11)</f>
        <v>254878833.51999998</v>
      </c>
      <c r="C13" s="10">
        <f>SUM(C5:C11)</f>
        <v>201197175.85999998</v>
      </c>
      <c r="D13" s="17"/>
      <c r="E13" s="11"/>
      <c r="F13" s="10"/>
      <c r="G13" s="5"/>
    </row>
    <row r="14" spans="1:7" x14ac:dyDescent="0.2">
      <c r="A14" s="27"/>
      <c r="B14" s="10"/>
      <c r="C14" s="10"/>
      <c r="D14" s="8"/>
      <c r="E14" s="38" t="s">
        <v>6</v>
      </c>
      <c r="F14" s="12">
        <f>SUM(F5:F12)</f>
        <v>2366726.02</v>
      </c>
      <c r="G14" s="5">
        <f>SUM(G5:G12)</f>
        <v>2158619.7799999998</v>
      </c>
    </row>
    <row r="15" spans="1:7" x14ac:dyDescent="0.2">
      <c r="A15" s="27" t="s">
        <v>24</v>
      </c>
      <c r="B15" s="12"/>
      <c r="C15" s="12"/>
      <c r="D15" s="17"/>
      <c r="E15" s="9"/>
      <c r="F15" s="10"/>
      <c r="G15" s="6"/>
    </row>
    <row r="16" spans="1:7" x14ac:dyDescent="0.2">
      <c r="A16" s="30" t="s">
        <v>33</v>
      </c>
      <c r="B16" s="12">
        <v>0</v>
      </c>
      <c r="C16" s="12">
        <v>0</v>
      </c>
      <c r="D16" s="8"/>
      <c r="E16" s="9" t="s">
        <v>26</v>
      </c>
      <c r="F16" s="10"/>
      <c r="G16" s="5"/>
    </row>
    <row r="17" spans="1:7" x14ac:dyDescent="0.2">
      <c r="A17" s="30" t="s">
        <v>34</v>
      </c>
      <c r="B17" s="12">
        <v>12936784.84</v>
      </c>
      <c r="C17" s="12">
        <v>12936784.84</v>
      </c>
      <c r="D17" s="17"/>
      <c r="E17" s="11" t="s">
        <v>14</v>
      </c>
      <c r="F17" s="12">
        <v>0</v>
      </c>
      <c r="G17" s="5">
        <v>0</v>
      </c>
    </row>
    <row r="18" spans="1:7" x14ac:dyDescent="0.2">
      <c r="A18" s="30" t="s">
        <v>35</v>
      </c>
      <c r="B18" s="12">
        <v>470932806.91000003</v>
      </c>
      <c r="C18" s="12">
        <v>456964191.5</v>
      </c>
      <c r="D18" s="17"/>
      <c r="E18" s="11" t="s">
        <v>15</v>
      </c>
      <c r="F18" s="12">
        <v>0</v>
      </c>
      <c r="G18" s="5">
        <v>0</v>
      </c>
    </row>
    <row r="19" spans="1:7" x14ac:dyDescent="0.2">
      <c r="A19" s="30" t="s">
        <v>36</v>
      </c>
      <c r="B19" s="12">
        <v>54044629.759999998</v>
      </c>
      <c r="C19" s="12">
        <v>51798548.32</v>
      </c>
      <c r="D19" s="17"/>
      <c r="E19" s="11" t="s">
        <v>16</v>
      </c>
      <c r="F19" s="12">
        <v>0</v>
      </c>
      <c r="G19" s="5">
        <v>0</v>
      </c>
    </row>
    <row r="20" spans="1:7" x14ac:dyDescent="0.2">
      <c r="A20" s="30" t="s">
        <v>37</v>
      </c>
      <c r="B20" s="12">
        <v>2870680.65</v>
      </c>
      <c r="C20" s="12">
        <v>2858460.65</v>
      </c>
      <c r="D20" s="17"/>
      <c r="E20" s="11" t="s">
        <v>46</v>
      </c>
      <c r="F20" s="12">
        <v>0</v>
      </c>
      <c r="G20" s="5">
        <v>0</v>
      </c>
    </row>
    <row r="21" spans="1:7" x14ac:dyDescent="0.2">
      <c r="A21" s="30" t="s">
        <v>38</v>
      </c>
      <c r="B21" s="12">
        <v>-137003592.31999999</v>
      </c>
      <c r="C21" s="12">
        <v>-137003592.31999999</v>
      </c>
      <c r="D21" s="17"/>
      <c r="E21" s="13" t="s">
        <v>47</v>
      </c>
      <c r="F21" s="12">
        <v>0</v>
      </c>
      <c r="G21" s="5">
        <v>0</v>
      </c>
    </row>
    <row r="22" spans="1:7" hidden="1" x14ac:dyDescent="0.2">
      <c r="A22" s="30" t="s">
        <v>39</v>
      </c>
      <c r="B22" s="12">
        <v>19807982.629999999</v>
      </c>
      <c r="C22" s="12">
        <v>13757040.24</v>
      </c>
      <c r="D22" s="17"/>
      <c r="E22" s="11" t="s">
        <v>17</v>
      </c>
      <c r="F22" s="12">
        <v>0</v>
      </c>
      <c r="G22" s="5">
        <v>0</v>
      </c>
    </row>
    <row r="23" spans="1:7" x14ac:dyDescent="0.2">
      <c r="A23" s="30" t="s">
        <v>10</v>
      </c>
      <c r="B23" s="12">
        <v>0</v>
      </c>
      <c r="C23" s="12">
        <v>0</v>
      </c>
      <c r="D23" s="8"/>
      <c r="E23" s="11"/>
      <c r="F23" s="12"/>
      <c r="G23" s="5"/>
    </row>
    <row r="24" spans="1:7" x14ac:dyDescent="0.2">
      <c r="A24" s="30" t="s">
        <v>40</v>
      </c>
      <c r="B24" s="12">
        <v>0</v>
      </c>
      <c r="C24" s="12">
        <v>0</v>
      </c>
      <c r="D24" s="17"/>
      <c r="E24" s="38" t="s">
        <v>7</v>
      </c>
      <c r="F24" s="12">
        <f>SUM(F17:F22)</f>
        <v>0</v>
      </c>
      <c r="G24" s="5">
        <f>SUM(G17:G22)</f>
        <v>0</v>
      </c>
    </row>
    <row r="25" spans="1:7" s="3" customFormat="1" x14ac:dyDescent="0.2">
      <c r="A25" s="30"/>
      <c r="B25" s="12"/>
      <c r="C25" s="12"/>
      <c r="D25" s="8"/>
      <c r="E25" s="11"/>
      <c r="F25" s="10"/>
      <c r="G25" s="6"/>
    </row>
    <row r="26" spans="1:7" x14ac:dyDescent="0.2">
      <c r="A26" s="37" t="s">
        <v>8</v>
      </c>
      <c r="B26" s="10">
        <f>SUM(B16:B24)</f>
        <v>423589292.46999997</v>
      </c>
      <c r="C26" s="10">
        <f>SUM(C16:C24)</f>
        <v>401311433.22999996</v>
      </c>
      <c r="D26" s="17"/>
      <c r="E26" s="39" t="s">
        <v>57</v>
      </c>
      <c r="F26" s="10">
        <f>SUM(F24+F14)</f>
        <v>2366726.02</v>
      </c>
      <c r="G26" s="6">
        <f>SUM(G14+G24)</f>
        <v>2158619.7799999998</v>
      </c>
    </row>
    <row r="27" spans="1:7" x14ac:dyDescent="0.2">
      <c r="A27" s="27"/>
      <c r="D27" s="14"/>
      <c r="E27" s="9"/>
      <c r="F27" s="10"/>
      <c r="G27" s="6"/>
    </row>
    <row r="28" spans="1:7" x14ac:dyDescent="0.2">
      <c r="A28" s="27" t="s">
        <v>9</v>
      </c>
      <c r="B28" s="10">
        <f>B13+B26</f>
        <v>678468125.99000001</v>
      </c>
      <c r="C28" s="10">
        <f>C13+C26</f>
        <v>602508609.08999991</v>
      </c>
      <c r="D28" s="14"/>
      <c r="E28" s="9" t="s">
        <v>49</v>
      </c>
      <c r="F28" s="10"/>
      <c r="G28" s="20"/>
    </row>
    <row r="29" spans="1:7" x14ac:dyDescent="0.2">
      <c r="A29" s="32"/>
      <c r="D29" s="8"/>
      <c r="E29" s="9"/>
      <c r="F29" s="10"/>
      <c r="G29" s="20"/>
    </row>
    <row r="30" spans="1:7" x14ac:dyDescent="0.2">
      <c r="A30" s="31"/>
      <c r="B30" s="15"/>
      <c r="C30" s="15"/>
      <c r="D30" s="17"/>
      <c r="E30" s="39" t="s">
        <v>48</v>
      </c>
      <c r="F30" s="10">
        <f>SUM(F31:F33)</f>
        <v>167681419.38999999</v>
      </c>
      <c r="G30" s="6">
        <f>SUM(G31:G33)</f>
        <v>167681419.38999999</v>
      </c>
    </row>
    <row r="31" spans="1:7" x14ac:dyDescent="0.2">
      <c r="A31" s="31"/>
      <c r="B31" s="15"/>
      <c r="C31" s="15"/>
      <c r="D31" s="17"/>
      <c r="E31" s="11" t="s">
        <v>2</v>
      </c>
      <c r="F31" s="12">
        <v>130802632.53</v>
      </c>
      <c r="G31" s="5">
        <v>130802632.53</v>
      </c>
    </row>
    <row r="32" spans="1:7" x14ac:dyDescent="0.2">
      <c r="A32" s="31"/>
      <c r="B32" s="15"/>
      <c r="C32" s="15"/>
      <c r="D32" s="17"/>
      <c r="E32" s="11" t="s">
        <v>18</v>
      </c>
      <c r="F32" s="12">
        <v>36878786.859999999</v>
      </c>
      <c r="G32" s="5">
        <v>36878786.859999999</v>
      </c>
    </row>
    <row r="33" spans="1:7" hidden="1" x14ac:dyDescent="0.2">
      <c r="A33" s="31"/>
      <c r="B33" s="15"/>
      <c r="C33" s="15"/>
      <c r="D33" s="17"/>
      <c r="E33" s="11" t="s">
        <v>51</v>
      </c>
      <c r="F33" s="12">
        <v>0</v>
      </c>
      <c r="G33" s="5">
        <v>0</v>
      </c>
    </row>
    <row r="34" spans="1:7" x14ac:dyDescent="0.2">
      <c r="A34" s="31"/>
      <c r="B34" s="15"/>
      <c r="C34" s="15"/>
      <c r="D34" s="8"/>
      <c r="E34" s="11"/>
      <c r="F34" s="12"/>
      <c r="G34" s="5"/>
    </row>
    <row r="35" spans="1:7" x14ac:dyDescent="0.2">
      <c r="A35" s="31"/>
      <c r="B35" s="15"/>
      <c r="C35" s="15"/>
      <c r="D35" s="17"/>
      <c r="E35" s="39" t="s">
        <v>50</v>
      </c>
      <c r="F35" s="10">
        <f>SUM(F36:F40)</f>
        <v>508419980.57999998</v>
      </c>
      <c r="G35" s="6">
        <f>SUM(G36:G40)</f>
        <v>432668569.91999996</v>
      </c>
    </row>
    <row r="36" spans="1:7" x14ac:dyDescent="0.2">
      <c r="A36" s="31"/>
      <c r="B36" s="15"/>
      <c r="C36" s="15"/>
      <c r="D36" s="17"/>
      <c r="E36" s="11" t="s">
        <v>52</v>
      </c>
      <c r="F36" s="12">
        <v>76355204.010000005</v>
      </c>
      <c r="G36" s="5">
        <v>103741874.14</v>
      </c>
    </row>
    <row r="37" spans="1:7" x14ac:dyDescent="0.2">
      <c r="A37" s="31"/>
      <c r="B37" s="15"/>
      <c r="C37" s="15"/>
      <c r="D37" s="17"/>
      <c r="E37" s="11" t="s">
        <v>19</v>
      </c>
      <c r="F37" s="12">
        <v>432064776.56999999</v>
      </c>
      <c r="G37" s="5">
        <v>328926695.77999997</v>
      </c>
    </row>
    <row r="38" spans="1:7" hidden="1" x14ac:dyDescent="0.2">
      <c r="A38" s="31"/>
      <c r="B38" s="16"/>
      <c r="C38" s="16"/>
      <c r="D38" s="17"/>
      <c r="E38" s="11" t="s">
        <v>3</v>
      </c>
      <c r="F38" s="12">
        <v>0</v>
      </c>
      <c r="G38" s="5">
        <v>0</v>
      </c>
    </row>
    <row r="39" spans="1:7" hidden="1" x14ac:dyDescent="0.2">
      <c r="A39" s="31"/>
      <c r="B39" s="15"/>
      <c r="C39" s="15"/>
      <c r="D39" s="7"/>
      <c r="E39" s="11" t="s">
        <v>4</v>
      </c>
      <c r="F39" s="12">
        <v>0</v>
      </c>
      <c r="G39" s="5">
        <v>0</v>
      </c>
    </row>
    <row r="40" spans="1:7" hidden="1" x14ac:dyDescent="0.2">
      <c r="A40" s="31"/>
      <c r="B40" s="15"/>
      <c r="C40" s="15"/>
      <c r="D40" s="24"/>
      <c r="E40" s="11" t="s">
        <v>53</v>
      </c>
      <c r="F40" s="12">
        <v>0</v>
      </c>
      <c r="G40" s="5">
        <v>0</v>
      </c>
    </row>
    <row r="41" spans="1:7" hidden="1" x14ac:dyDescent="0.2">
      <c r="A41" s="31"/>
      <c r="B41" s="15"/>
      <c r="C41" s="15"/>
      <c r="D41" s="24"/>
      <c r="E41" s="11"/>
      <c r="F41" s="12"/>
      <c r="G41" s="5"/>
    </row>
    <row r="42" spans="1:7" ht="21" hidden="1" x14ac:dyDescent="0.2">
      <c r="A42" s="31"/>
      <c r="B42" s="22"/>
      <c r="C42" s="23"/>
      <c r="D42" s="24"/>
      <c r="E42" s="39" t="s">
        <v>54</v>
      </c>
      <c r="F42" s="10">
        <f>SUM(F43:F44)</f>
        <v>0</v>
      </c>
      <c r="G42" s="6">
        <f>SUM(G43:G44)</f>
        <v>0</v>
      </c>
    </row>
    <row r="43" spans="1:7" hidden="1" x14ac:dyDescent="0.2">
      <c r="A43" s="32"/>
      <c r="B43" s="25"/>
      <c r="C43" s="24"/>
      <c r="D43" s="24"/>
      <c r="E43" s="11" t="s">
        <v>20</v>
      </c>
      <c r="F43" s="12">
        <v>0</v>
      </c>
      <c r="G43" s="5">
        <v>0</v>
      </c>
    </row>
    <row r="44" spans="1:7" hidden="1" x14ac:dyDescent="0.2">
      <c r="A44" s="32"/>
      <c r="B44" s="25"/>
      <c r="C44" s="24"/>
      <c r="D44" s="24"/>
      <c r="E44" s="11" t="s">
        <v>21</v>
      </c>
      <c r="F44" s="12">
        <v>0</v>
      </c>
      <c r="G44" s="5">
        <v>0</v>
      </c>
    </row>
    <row r="45" spans="1:7" x14ac:dyDescent="0.2">
      <c r="A45" s="32"/>
      <c r="B45" s="25"/>
      <c r="C45" s="24"/>
      <c r="D45" s="24"/>
      <c r="E45" s="11"/>
      <c r="F45" s="12"/>
      <c r="G45" s="5"/>
    </row>
    <row r="46" spans="1:7" x14ac:dyDescent="0.2">
      <c r="A46" s="32"/>
      <c r="B46" s="25"/>
      <c r="C46" s="24"/>
      <c r="D46" s="24"/>
      <c r="E46" s="39" t="s">
        <v>55</v>
      </c>
      <c r="F46" s="12">
        <f>SUM(F42+F35+F30)</f>
        <v>676101399.97000003</v>
      </c>
      <c r="G46" s="5">
        <f>SUM(G42+G35+G30)</f>
        <v>600349989.30999994</v>
      </c>
    </row>
    <row r="47" spans="1:7" x14ac:dyDescent="0.2">
      <c r="A47" s="32"/>
      <c r="B47" s="25"/>
      <c r="C47" s="24"/>
      <c r="D47" s="24"/>
      <c r="E47" s="9"/>
      <c r="F47" s="10"/>
      <c r="G47" s="6"/>
    </row>
    <row r="48" spans="1:7" x14ac:dyDescent="0.2">
      <c r="A48" s="32"/>
      <c r="B48" s="25"/>
      <c r="C48" s="24"/>
      <c r="D48" s="24"/>
      <c r="E48" s="39" t="s">
        <v>56</v>
      </c>
      <c r="F48" s="10">
        <f>F46+F26</f>
        <v>678468125.99000001</v>
      </c>
      <c r="G48" s="20">
        <f>G46+G26</f>
        <v>602508609.08999991</v>
      </c>
    </row>
    <row r="49" spans="1:7" x14ac:dyDescent="0.2">
      <c r="A49" s="33"/>
      <c r="B49" s="34"/>
      <c r="C49" s="35"/>
      <c r="D49" s="35"/>
      <c r="E49" s="35"/>
      <c r="F49" s="35"/>
      <c r="G49" s="36"/>
    </row>
    <row r="52" spans="1:7" x14ac:dyDescent="0.2">
      <c r="A52" s="46" t="s">
        <v>59</v>
      </c>
      <c r="B52" s="47"/>
    </row>
    <row r="53" spans="1:7" x14ac:dyDescent="0.2">
      <c r="A53" s="48"/>
      <c r="B53" s="48"/>
    </row>
    <row r="54" spans="1:7" x14ac:dyDescent="0.2">
      <c r="A54" s="2" t="s">
        <v>60</v>
      </c>
      <c r="E54" s="2" t="s">
        <v>60</v>
      </c>
    </row>
    <row r="55" spans="1:7" ht="22.5" x14ac:dyDescent="0.2">
      <c r="A55" s="49" t="s">
        <v>61</v>
      </c>
      <c r="E55" s="25" t="s">
        <v>62</v>
      </c>
    </row>
  </sheetData>
  <sheetProtection formatCells="0" formatColumns="0" formatRows="0" autoFilter="0"/>
  <mergeCells count="1">
    <mergeCell ref="A1:G1"/>
  </mergeCells>
  <printOptions horizontalCentered="1"/>
  <pageMargins left="0.59055118110236227" right="0.59055118110236227" top="2.5590551181102366" bottom="0.78740157480314965" header="0" footer="0"/>
  <pageSetup scale="56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016463-3FAD-4F65-BBCA-A6249159A9D2}">
  <ds:schemaRefs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ESF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de Windows</cp:lastModifiedBy>
  <cp:lastPrinted>2020-10-27T19:49:41Z</cp:lastPrinted>
  <dcterms:created xsi:type="dcterms:W3CDTF">2012-12-11T20:26:08Z</dcterms:created>
  <dcterms:modified xsi:type="dcterms:W3CDTF">2020-10-27T19:49:42Z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