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CUENTA PUBLICA\"/>
    </mc:Choice>
  </mc:AlternateContent>
  <bookViews>
    <workbookView xWindow="0" yWindow="0" windowWidth="21600" windowHeight="10080"/>
  </bookViews>
  <sheets>
    <sheet name="EA" sheetId="3" r:id="rId1"/>
  </sheets>
  <definedNames>
    <definedName name="_xlnm._FilterDatabase" localSheetId="0" hidden="1">EA!#REF!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4" i="3" l="1"/>
  <c r="C4" i="3"/>
  <c r="D56" i="3"/>
  <c r="C56" i="3"/>
  <c r="D49" i="3"/>
  <c r="C49" i="3"/>
  <c r="D43" i="3"/>
  <c r="C43" i="3"/>
  <c r="D39" i="3"/>
  <c r="C39" i="3"/>
  <c r="D29" i="3"/>
  <c r="C29" i="3"/>
  <c r="D25" i="3"/>
  <c r="C25" i="3"/>
  <c r="D15" i="3"/>
  <c r="C15" i="3"/>
  <c r="D12" i="3"/>
  <c r="C12" i="3"/>
  <c r="D59" i="3" l="1"/>
  <c r="C59" i="3"/>
  <c r="D22" i="3"/>
  <c r="D61" i="3" s="1"/>
  <c r="C22" i="3"/>
  <c r="C61" i="3" s="1"/>
</calcChain>
</file>

<file path=xl/sharedStrings.xml><?xml version="1.0" encoding="utf-8"?>
<sst xmlns="http://schemas.openxmlformats.org/spreadsheetml/2006/main" count="78" uniqueCount="61">
  <si>
    <t>INGRESOS Y OTROS BENEFICIOS</t>
  </si>
  <si>
    <t>Impuestos</t>
  </si>
  <si>
    <t>Derechos</t>
  </si>
  <si>
    <t>Participaciones</t>
  </si>
  <si>
    <t>Aportaciones</t>
  </si>
  <si>
    <t>Convenios</t>
  </si>
  <si>
    <t>Donativos</t>
  </si>
  <si>
    <t>Provisiones</t>
  </si>
  <si>
    <t>GASTOS Y OTRAS PÉRDIDAS</t>
  </si>
  <si>
    <t>Total de Ingresos y Otros Beneficios</t>
  </si>
  <si>
    <t>Participaciones y Aportaciones</t>
  </si>
  <si>
    <t>Contribuciones de Mejoras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</si>
  <si>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</si>
  <si>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</si>
  <si>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</si>
  <si>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</si>
  <si>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Materiales y Suministros</t>
  </si>
  <si>
    <t>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</si>
  <si>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</si>
  <si>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</si>
  <si>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</si>
  <si>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</si>
  <si>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</si>
  <si>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</si>
  <si>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</si>
  <si>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Transferencias al Exterior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</si>
  <si>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</si>
  <si>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</si>
  <si>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</si>
  <si>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</si>
  <si>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</si>
  <si>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Estimaciones, Depreciaciones, Deterioros, Obsolescencia y Amortizaciones</t>
  </si>
  <si>
    <t>Disminución de Inventarios</t>
  </si>
  <si>
    <t>Aumento por Insuficiencia de Provisiones</t>
  </si>
  <si>
    <t>Otros Gastos</t>
  </si>
  <si>
    <t>Cuotas y Aportaciones de Seguridad Social</t>
  </si>
  <si>
    <t>Ingresos Financieros</t>
  </si>
  <si>
    <t>Servicios Personales</t>
  </si>
  <si>
    <t>Inversión Pública no Capitalizable</t>
  </si>
  <si>
    <t>Resultados del Ejercicio (Ahorro/Desahorro)</t>
  </si>
  <si>
    <t>Inversión Pública</t>
  </si>
  <si>
    <t>Otros Ingresos y Beneficios</t>
  </si>
  <si>
    <t>Gastos de Funcionamiento</t>
  </si>
  <si>
    <t>Intereses, Comisiones y Otros Gastos de la Deuda Pública</t>
  </si>
  <si>
    <t>Otros Gastos y Pérdidas Extraordinarias</t>
  </si>
  <si>
    <t>Total de Gastos y Otras Pérdidas</t>
  </si>
  <si>
    <t>Ingresos de Gestión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</si>
  <si>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</si>
  <si>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</si>
  <si>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</si>
  <si>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</si>
  <si>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</si>
  <si>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</si>
  <si>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Transferencias, Asignaciones, Subsidios y Otras Ayudas</t>
  </si>
  <si>
    <t>Aumento por Insuficiencia de Estimaciones por Pérdida o Deterioro u Obsolescencia</t>
  </si>
  <si>
    <t>XX</t>
  </si>
  <si>
    <t>SISTEMA DE AGUA POTABLE Y ALCANTARILLADO SAN MIGUEL DE ALLENDE, GTO. 
ESTADO DE ACTIVIDADES
DEL 1 DE ENERO AL 31 DE DICIEMBRE DEL 2020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</si>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</sst>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u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3" fillId="0" borderId="0" xfId="8" applyFont="1" applyFill="1" applyBorder="1" applyAlignment="1" applyProtection="1">
      <alignment vertical="top"/>
      <protection locked="0"/>
    </xf>
    <xf numFmtId="0" fontId="2" fillId="0" borderId="0" xfId="8" applyFont="1" applyFill="1" applyBorder="1" applyAlignment="1" applyProtection="1">
      <alignment vertical="top"/>
      <protection locked="0"/>
    </xf>
    <xf numFmtId="4" fontId="2" fillId="0" borderId="1" xfId="8" applyNumberFormat="1" applyFont="1" applyFill="1" applyBorder="1" applyAlignment="1" applyProtection="1">
      <alignment vertical="top"/>
      <protection locked="0"/>
    </xf>
    <xf numFmtId="0" fontId="2" fillId="0" borderId="7" xfId="8" applyFont="1" applyFill="1" applyBorder="1" applyAlignment="1" applyProtection="1">
      <alignment horizontal="left" vertical="top"/>
      <protection locked="0"/>
    </xf>
    <xf numFmtId="0" fontId="2" fillId="0" borderId="7" xfId="8" applyFont="1" applyFill="1" applyBorder="1" applyAlignment="1" applyProtection="1">
      <alignment vertical="top"/>
      <protection locked="0"/>
    </xf>
    <xf numFmtId="0" fontId="6" fillId="0" borderId="7" xfId="8" applyFont="1" applyFill="1" applyBorder="1" applyAlignment="1" applyProtection="1">
      <alignment horizontal="left" vertical="top"/>
      <protection locked="0"/>
    </xf>
    <xf numFmtId="0" fontId="3" fillId="0" borderId="0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center"/>
      <protection locked="0"/>
    </xf>
    <xf numFmtId="0" fontId="7" fillId="0" borderId="0" xfId="8" applyFont="1" applyFill="1" applyBorder="1" applyAlignment="1" applyProtection="1">
      <alignment horizontal="center" vertical="center"/>
      <protection locked="0"/>
    </xf>
    <xf numFmtId="0" fontId="7" fillId="0" borderId="1" xfId="8" applyFont="1" applyFill="1" applyBorder="1" applyAlignment="1" applyProtection="1">
      <alignment horizontal="center" vertical="center"/>
      <protection locked="0"/>
    </xf>
    <xf numFmtId="0" fontId="3" fillId="0" borderId="9" xfId="8" applyNumberFormat="1" applyFont="1" applyFill="1" applyBorder="1" applyAlignment="1" applyProtection="1">
      <alignment horizontal="right" vertical="top"/>
      <protection locked="0"/>
    </xf>
    <xf numFmtId="0" fontId="2" fillId="0" borderId="0" xfId="8" applyFont="1" applyFill="1" applyBorder="1" applyAlignment="1" applyProtection="1">
      <alignment horizontal="left" vertical="top"/>
      <protection locked="0"/>
    </xf>
    <xf numFmtId="0" fontId="2" fillId="0" borderId="0" xfId="8" applyFont="1" applyFill="1" applyBorder="1" applyAlignment="1" applyProtection="1">
      <alignment horizontal="center" vertical="center"/>
      <protection locked="0"/>
    </xf>
    <xf numFmtId="0" fontId="2" fillId="0" borderId="1" xfId="8" applyFont="1" applyFill="1" applyBorder="1" applyAlignment="1" applyProtection="1">
      <alignment horizontal="center" vertical="center"/>
      <protection locked="0"/>
    </xf>
    <xf numFmtId="4" fontId="2" fillId="0" borderId="0" xfId="2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/>
      <protection locked="0"/>
    </xf>
    <xf numFmtId="4" fontId="3" fillId="0" borderId="0" xfId="8" applyNumberFormat="1" applyFont="1" applyFill="1" applyBorder="1" applyAlignment="1" applyProtection="1">
      <protection locked="0"/>
    </xf>
    <xf numFmtId="4" fontId="3" fillId="0" borderId="1" xfId="8" applyNumberFormat="1" applyFont="1" applyFill="1" applyBorder="1" applyAlignment="1" applyProtection="1">
      <protection locked="0"/>
    </xf>
    <xf numFmtId="0" fontId="3" fillId="0" borderId="7" xfId="8" applyNumberFormat="1" applyFont="1" applyFill="1" applyBorder="1" applyAlignment="1" applyProtection="1">
      <alignment horizontal="right" vertical="top"/>
      <protection locked="0"/>
    </xf>
    <xf numFmtId="0" fontId="3" fillId="0" borderId="0" xfId="8" applyFont="1" applyFill="1" applyBorder="1" applyAlignment="1" applyProtection="1">
      <alignment horizontal="left" vertical="top" indent="1"/>
      <protection locked="0"/>
    </xf>
    <xf numFmtId="0" fontId="6" fillId="0" borderId="0" xfId="8" applyFont="1" applyFill="1" applyBorder="1" applyAlignment="1" applyProtection="1">
      <alignment horizontal="left" vertical="top"/>
      <protection locked="0"/>
    </xf>
    <xf numFmtId="0" fontId="2" fillId="0" borderId="8" xfId="8" applyNumberFormat="1" applyFont="1" applyFill="1" applyBorder="1" applyAlignment="1" applyProtection="1">
      <alignment horizontal="right" vertical="top"/>
      <protection locked="0"/>
    </xf>
    <xf numFmtId="0" fontId="3" fillId="0" borderId="2" xfId="8" applyFont="1" applyFill="1" applyBorder="1" applyAlignment="1" applyProtection="1">
      <alignment horizontal="left" vertical="top"/>
      <protection locked="0"/>
    </xf>
    <xf numFmtId="4" fontId="3" fillId="0" borderId="2" xfId="8" applyNumberFormat="1" applyFont="1" applyFill="1" applyBorder="1" applyAlignment="1" applyProtection="1">
      <alignment vertical="top"/>
      <protection locked="0"/>
    </xf>
    <xf numFmtId="4" fontId="3" fillId="0" borderId="3" xfId="8" applyNumberFormat="1" applyFont="1" applyFill="1" applyBorder="1" applyAlignment="1" applyProtection="1">
      <alignment vertical="top"/>
      <protection locked="0"/>
    </xf>
    <xf numFmtId="0" fontId="3" fillId="0" borderId="0" xfId="8" applyFont="1" applyFill="1" applyBorder="1" applyAlignment="1" applyProtection="1">
      <alignment horizontal="left" vertical="top" wrapText="1" indent="1"/>
      <protection locked="0"/>
    </xf>
    <xf numFmtId="4" fontId="2" fillId="0" borderId="0" xfId="2" applyNumberFormat="1" applyFont="1" applyFill="1" applyBorder="1" applyAlignment="1" applyProtection="1">
      <alignment vertical="top" wrapText="1"/>
      <protection locked="0"/>
    </xf>
    <xf numFmtId="4" fontId="2" fillId="0" borderId="1" xfId="2" applyNumberFormat="1" applyFont="1" applyFill="1" applyBorder="1" applyAlignment="1" applyProtection="1">
      <alignment vertical="top" wrapText="1"/>
      <protection locked="0"/>
    </xf>
    <xf numFmtId="4" fontId="3" fillId="0" borderId="0" xfId="8" applyNumberFormat="1" applyFont="1" applyFill="1" applyBorder="1" applyProtection="1">
      <protection locked="0"/>
    </xf>
    <xf numFmtId="4" fontId="3" fillId="0" borderId="1" xfId="8" applyNumberFormat="1" applyFont="1" applyFill="1" applyBorder="1" applyProtection="1">
      <protection locked="0"/>
    </xf>
    <xf numFmtId="0" fontId="8" fillId="0" borderId="0" xfId="8" applyFont="1" applyFill="1" applyBorder="1" applyAlignment="1" applyProtection="1">
      <alignment vertical="top"/>
      <protection locked="0"/>
    </xf>
    <xf numFmtId="0" fontId="9" fillId="0" borderId="0" xfId="8" applyFont="1" applyFill="1" applyBorder="1" applyAlignment="1" applyProtection="1">
      <alignment vertical="top"/>
      <protection locked="0"/>
    </xf>
    <xf numFmtId="0" fontId="2" fillId="2" borderId="4" xfId="8" applyFont="1" applyFill="1" applyBorder="1" applyAlignment="1" applyProtection="1">
      <alignment horizontal="center" vertical="center" wrapText="1"/>
      <protection locked="0"/>
    </xf>
    <xf numFmtId="0" fontId="2" fillId="2" borderId="5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 applyProtection="1">
      <alignment horizontal="center" vertical="center" wrapText="1"/>
      <protection locked="0"/>
    </xf>
    <xf numFmtId="0" fontId="2" fillId="0" borderId="7" xfId="8" applyFont="1" applyFill="1" applyBorder="1" applyAlignment="1" applyProtection="1">
      <alignment vertical="top" wrapText="1"/>
      <protection locked="0"/>
    </xf>
    <xf numFmtId="0" fontId="2" fillId="0" borderId="0" xfId="8" applyFont="1" applyFill="1" applyBorder="1" applyAlignment="1" applyProtection="1">
      <alignment vertical="top" wrapText="1"/>
      <protection locked="0"/>
    </xf>
    <xf numFmtId="0" fontId="3" fillId="0" borderId="0" xfId="8" applyFont="1" applyAlignment="1" applyProtection="1">
      <alignment vertical="top"/>
    </xf>
    <xf numFmtId="0" fontId="3" fillId="0" borderId="0" xfId="8" applyFont="1" applyAlignment="1">
      <alignment vertical="top" wrapText="1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>
      <alignment vertical="top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showGridLines="0" tabSelected="1" zoomScaleNormal="100" workbookViewId="0">
      <selection activeCell="F65" sqref="F65"/>
    </sheetView>
  </sheetViews>
  <sheetFormatPr baseColWidth="10" defaultColWidth="12" defaultRowHeight="11.25" x14ac:dyDescent="0.2"/>
  <cols>
    <col min="1" max="1" width="1.83203125" style="7" customWidth="1"/>
    <col min="2" max="2" width="85.83203125" style="1" customWidth="1"/>
    <col min="3" max="4" width="25.83203125" style="1" customWidth="1"/>
    <col min="5" max="16384" width="12" style="1"/>
  </cols>
  <sheetData>
    <row r="1" spans="1:5" ht="39.950000000000003" customHeight="1" x14ac:dyDescent="0.2">
      <c r="A1" s="33" t="s">
        <v>56</v>
      </c>
      <c r="B1" s="34"/>
      <c r="C1" s="34"/>
      <c r="D1" s="35"/>
    </row>
    <row r="2" spans="1:5" x14ac:dyDescent="0.2">
      <c r="A2" s="11"/>
      <c r="B2" s="8"/>
      <c r="C2" s="9">
        <v>2020</v>
      </c>
      <c r="D2" s="10">
        <v>2019</v>
      </c>
    </row>
    <row r="3" spans="1:5" s="2" customFormat="1" x14ac:dyDescent="0.2">
      <c r="A3" s="4" t="s">
        <v>0</v>
      </c>
      <c r="B3" s="12"/>
      <c r="C3" s="13"/>
      <c r="D3" s="14"/>
    </row>
    <row r="4" spans="1:5" x14ac:dyDescent="0.2">
      <c r="A4" s="5" t="s">
        <v>46</v>
      </c>
      <c r="B4" s="2"/>
      <c r="C4" s="27">
        <f>SUM(C5:C11)</f>
        <v>160275754.84999999</v>
      </c>
      <c r="D4" s="28">
        <f>SUM(D5:D11)</f>
        <v>160571064.33000001</v>
      </c>
      <c r="E4" s="31" t="s">
        <v>55</v>
      </c>
    </row>
    <row r="5" spans="1:5" hidden="1" x14ac:dyDescent="0.2">
      <c r="A5" s="19"/>
      <c r="B5" s="20" t="s">
        <v>1</v>
      </c>
      <c r="C5" s="29">
        <v>0</v>
      </c>
      <c r="D5" s="30">
        <v>0</v>
      </c>
      <c r="E5" s="31">
        <v>4110</v>
      </c>
    </row>
    <row r="6" spans="1:5" hidden="1" x14ac:dyDescent="0.2">
      <c r="A6" s="19"/>
      <c r="B6" s="20" t="s">
        <v>35</v>
      </c>
      <c r="C6" s="29">
        <v>0</v>
      </c>
      <c r="D6" s="30">
        <v>0</v>
      </c>
      <c r="E6" s="31">
        <v>4120</v>
      </c>
    </row>
    <row r="7" spans="1:5" hidden="1" x14ac:dyDescent="0.2">
      <c r="A7" s="19"/>
      <c r="B7" s="20" t="s">
        <v>11</v>
      </c>
      <c r="C7" s="29">
        <v>0</v>
      </c>
      <c r="D7" s="30">
        <v>0</v>
      </c>
      <c r="E7" s="31">
        <v>4130</v>
      </c>
    </row>
    <row r="8" spans="1:5" x14ac:dyDescent="0.2">
      <c r="A8" s="19"/>
      <c r="B8" s="20" t="s">
        <v>2</v>
      </c>
      <c r="C8" s="29">
        <v>0</v>
      </c>
      <c r="D8" s="30">
        <v>151382466.93000001</v>
      </c>
      <c r="E8" s="31">
        <v>4140</v>
      </c>
    </row>
    <row r="9" spans="1:5" x14ac:dyDescent="0.2">
      <c r="A9" s="19"/>
      <c r="B9" s="20" t="s">
        <v>47</v>
      </c>
      <c r="C9" s="29">
        <v>8388183.7199999997</v>
      </c>
      <c r="D9" s="30">
        <v>8371632.5800000001</v>
      </c>
      <c r="E9" s="31">
        <v>4150</v>
      </c>
    </row>
    <row r="10" spans="1:5" x14ac:dyDescent="0.2">
      <c r="A10" s="19"/>
      <c r="B10" s="20" t="s">
        <v>48</v>
      </c>
      <c r="C10" s="29">
        <v>0</v>
      </c>
      <c r="D10" s="30">
        <v>816964.82</v>
      </c>
      <c r="E10" s="31">
        <v>4160</v>
      </c>
    </row>
    <row r="11" spans="1:5" x14ac:dyDescent="0.2">
      <c r="A11" s="19"/>
      <c r="B11" s="20" t="s">
        <v>49</v>
      </c>
      <c r="C11" s="29">
        <v>151887571.13</v>
      </c>
      <c r="D11" s="30">
        <v>0</v>
      </c>
      <c r="E11" s="31">
        <v>4170</v>
      </c>
    </row>
    <row r="12" spans="1:5" ht="34.5" customHeight="1" x14ac:dyDescent="0.2">
      <c r="A12" s="36" t="s">
        <v>50</v>
      </c>
      <c r="B12" s="37"/>
      <c r="C12" s="27">
        <f>SUM(C13:C14)</f>
        <v>41213306.289999999</v>
      </c>
      <c r="D12" s="28">
        <f>SUM(D13:D14)</f>
        <v>54129118.609999999</v>
      </c>
      <c r="E12" s="31" t="s">
        <v>55</v>
      </c>
    </row>
    <row r="13" spans="1:5" ht="22.5" x14ac:dyDescent="0.2">
      <c r="A13" s="19"/>
      <c r="B13" s="26" t="s">
        <v>51</v>
      </c>
      <c r="C13" s="29">
        <v>26363306.289999999</v>
      </c>
      <c r="D13" s="30">
        <v>38629118.609999999</v>
      </c>
      <c r="E13" s="31">
        <v>4210</v>
      </c>
    </row>
    <row r="14" spans="1:5" x14ac:dyDescent="0.2">
      <c r="A14" s="19"/>
      <c r="B14" s="20" t="s">
        <v>52</v>
      </c>
      <c r="C14" s="29">
        <v>14850000</v>
      </c>
      <c r="D14" s="30">
        <v>15500000</v>
      </c>
      <c r="E14" s="31">
        <v>4220</v>
      </c>
    </row>
    <row r="15" spans="1:5" hidden="1" x14ac:dyDescent="0.2">
      <c r="A15" s="5" t="s">
        <v>41</v>
      </c>
      <c r="B15" s="2"/>
      <c r="C15" s="27">
        <f>SUM(C16:C20)</f>
        <v>0</v>
      </c>
      <c r="D15" s="28">
        <f>SUM(D16:D20)</f>
        <v>0</v>
      </c>
      <c r="E15" s="31" t="s">
        <v>55</v>
      </c>
    </row>
    <row r="16" spans="1:5" hidden="1" x14ac:dyDescent="0.2">
      <c r="A16" s="19"/>
      <c r="B16" s="20" t="s">
        <v>36</v>
      </c>
      <c r="C16" s="29">
        <v>0</v>
      </c>
      <c r="D16" s="30">
        <v>0</v>
      </c>
      <c r="E16" s="31">
        <v>4310</v>
      </c>
    </row>
    <row r="17" spans="1:5" hidden="1" x14ac:dyDescent="0.2">
      <c r="A17" s="19"/>
      <c r="B17" s="20" t="s">
        <v>12</v>
      </c>
      <c r="C17" s="29">
        <v>0</v>
      </c>
      <c r="D17" s="30">
        <v>0</v>
      </c>
      <c r="E17" s="31">
        <v>4320</v>
      </c>
    </row>
    <row r="18" spans="1:5" hidden="1" x14ac:dyDescent="0.2">
      <c r="A18" s="19"/>
      <c r="B18" s="20" t="s">
        <v>13</v>
      </c>
      <c r="C18" s="29">
        <v>0</v>
      </c>
      <c r="D18" s="30">
        <v>0</v>
      </c>
      <c r="E18" s="31">
        <v>4330</v>
      </c>
    </row>
    <row r="19" spans="1:5" hidden="1" x14ac:dyDescent="0.2">
      <c r="A19" s="19"/>
      <c r="B19" s="20" t="s">
        <v>14</v>
      </c>
      <c r="C19" s="29">
        <v>0</v>
      </c>
      <c r="D19" s="30">
        <v>0</v>
      </c>
      <c r="E19" s="31">
        <v>4340</v>
      </c>
    </row>
    <row r="20" spans="1:5" hidden="1" x14ac:dyDescent="0.2">
      <c r="A20" s="19"/>
      <c r="B20" s="20" t="s">
        <v>15</v>
      </c>
      <c r="C20" s="29">
        <v>0</v>
      </c>
      <c r="D20" s="30">
        <v>0</v>
      </c>
      <c r="E20" s="31">
        <v>4390</v>
      </c>
    </row>
    <row r="21" spans="1:5" x14ac:dyDescent="0.2">
      <c r="A21" s="19"/>
      <c r="B21" s="16"/>
      <c r="C21" s="17"/>
      <c r="D21" s="18"/>
      <c r="E21" s="31" t="s">
        <v>55</v>
      </c>
    </row>
    <row r="22" spans="1:5" x14ac:dyDescent="0.2">
      <c r="A22" s="6" t="s">
        <v>9</v>
      </c>
      <c r="B22" s="21"/>
      <c r="C22" s="27">
        <f>SUM(C4+C12+C15)</f>
        <v>201489061.13999999</v>
      </c>
      <c r="D22" s="3">
        <f>SUM(D4+D12+D15)</f>
        <v>214700182.94</v>
      </c>
      <c r="E22" s="31" t="s">
        <v>55</v>
      </c>
    </row>
    <row r="23" spans="1:5" x14ac:dyDescent="0.2">
      <c r="A23" s="19"/>
      <c r="B23" s="12"/>
      <c r="C23" s="15"/>
      <c r="D23" s="3"/>
      <c r="E23" s="31" t="s">
        <v>55</v>
      </c>
    </row>
    <row r="24" spans="1:5" s="2" customFormat="1" x14ac:dyDescent="0.2">
      <c r="A24" s="4" t="s">
        <v>8</v>
      </c>
      <c r="B24" s="12"/>
      <c r="C24" s="13"/>
      <c r="D24" s="14"/>
      <c r="E24" s="32" t="s">
        <v>55</v>
      </c>
    </row>
    <row r="25" spans="1:5" x14ac:dyDescent="0.2">
      <c r="A25" s="5" t="s">
        <v>42</v>
      </c>
      <c r="B25" s="2"/>
      <c r="C25" s="27">
        <f>SUM(C26:C28)</f>
        <v>107814897.52</v>
      </c>
      <c r="D25" s="28">
        <f>SUM(D26:D28)</f>
        <v>104742418.14</v>
      </c>
      <c r="E25" s="31" t="s">
        <v>55</v>
      </c>
    </row>
    <row r="26" spans="1:5" x14ac:dyDescent="0.2">
      <c r="A26" s="19"/>
      <c r="B26" s="20" t="s">
        <v>37</v>
      </c>
      <c r="C26" s="29">
        <v>54335998.68</v>
      </c>
      <c r="D26" s="30">
        <v>51172353.460000001</v>
      </c>
      <c r="E26" s="31">
        <v>5110</v>
      </c>
    </row>
    <row r="27" spans="1:5" x14ac:dyDescent="0.2">
      <c r="A27" s="19"/>
      <c r="B27" s="20" t="s">
        <v>16</v>
      </c>
      <c r="C27" s="29">
        <v>11923129.73</v>
      </c>
      <c r="D27" s="30">
        <v>12404255.279999999</v>
      </c>
      <c r="E27" s="31">
        <v>5120</v>
      </c>
    </row>
    <row r="28" spans="1:5" x14ac:dyDescent="0.2">
      <c r="A28" s="19"/>
      <c r="B28" s="20" t="s">
        <v>17</v>
      </c>
      <c r="C28" s="29">
        <v>41555769.109999999</v>
      </c>
      <c r="D28" s="30">
        <v>41165809.399999999</v>
      </c>
      <c r="E28" s="31">
        <v>5130</v>
      </c>
    </row>
    <row r="29" spans="1:5" x14ac:dyDescent="0.2">
      <c r="A29" s="5" t="s">
        <v>53</v>
      </c>
      <c r="B29" s="2"/>
      <c r="C29" s="27">
        <f>SUM(C30:C38)</f>
        <v>885617.09</v>
      </c>
      <c r="D29" s="28">
        <f>SUM(D30:D38)</f>
        <v>3445750.81</v>
      </c>
      <c r="E29" s="31" t="s">
        <v>55</v>
      </c>
    </row>
    <row r="30" spans="1:5" x14ac:dyDescent="0.2">
      <c r="A30" s="19"/>
      <c r="B30" s="20" t="s">
        <v>18</v>
      </c>
      <c r="C30" s="29">
        <v>885617.09</v>
      </c>
      <c r="D30" s="30">
        <v>3445750.81</v>
      </c>
      <c r="E30" s="31">
        <v>5210</v>
      </c>
    </row>
    <row r="31" spans="1:5" hidden="1" x14ac:dyDescent="0.2">
      <c r="A31" s="19"/>
      <c r="B31" s="20" t="s">
        <v>19</v>
      </c>
      <c r="C31" s="29">
        <v>0</v>
      </c>
      <c r="D31" s="30">
        <v>0</v>
      </c>
      <c r="E31" s="31">
        <v>5220</v>
      </c>
    </row>
    <row r="32" spans="1:5" hidden="1" x14ac:dyDescent="0.2">
      <c r="A32" s="19"/>
      <c r="B32" s="20" t="s">
        <v>20</v>
      </c>
      <c r="C32" s="29">
        <v>0</v>
      </c>
      <c r="D32" s="30">
        <v>0</v>
      </c>
      <c r="E32" s="31">
        <v>5230</v>
      </c>
    </row>
    <row r="33" spans="1:5" hidden="1" x14ac:dyDescent="0.2">
      <c r="A33" s="19"/>
      <c r="B33" s="20" t="s">
        <v>21</v>
      </c>
      <c r="C33" s="29">
        <v>0</v>
      </c>
      <c r="D33" s="30">
        <v>0</v>
      </c>
      <c r="E33" s="31">
        <v>5240</v>
      </c>
    </row>
    <row r="34" spans="1:5" hidden="1" x14ac:dyDescent="0.2">
      <c r="A34" s="19"/>
      <c r="B34" s="20" t="s">
        <v>22</v>
      </c>
      <c r="C34" s="29">
        <v>0</v>
      </c>
      <c r="D34" s="30">
        <v>0</v>
      </c>
      <c r="E34" s="31">
        <v>5250</v>
      </c>
    </row>
    <row r="35" spans="1:5" hidden="1" x14ac:dyDescent="0.2">
      <c r="A35" s="19"/>
      <c r="B35" s="20" t="s">
        <v>23</v>
      </c>
      <c r="C35" s="29">
        <v>0</v>
      </c>
      <c r="D35" s="30">
        <v>0</v>
      </c>
      <c r="E35" s="31">
        <v>5260</v>
      </c>
    </row>
    <row r="36" spans="1:5" hidden="1" x14ac:dyDescent="0.2">
      <c r="A36" s="19"/>
      <c r="B36" s="20" t="s">
        <v>24</v>
      </c>
      <c r="C36" s="29">
        <v>0</v>
      </c>
      <c r="D36" s="30">
        <v>0</v>
      </c>
      <c r="E36" s="31">
        <v>5270</v>
      </c>
    </row>
    <row r="37" spans="1:5" hidden="1" x14ac:dyDescent="0.2">
      <c r="A37" s="19"/>
      <c r="B37" s="20" t="s">
        <v>6</v>
      </c>
      <c r="C37" s="29">
        <v>0</v>
      </c>
      <c r="D37" s="30">
        <v>0</v>
      </c>
      <c r="E37" s="31">
        <v>5280</v>
      </c>
    </row>
    <row r="38" spans="1:5" hidden="1" x14ac:dyDescent="0.2">
      <c r="A38" s="19"/>
      <c r="B38" s="20" t="s">
        <v>25</v>
      </c>
      <c r="C38" s="29">
        <v>0</v>
      </c>
      <c r="D38" s="30">
        <v>0</v>
      </c>
      <c r="E38" s="31">
        <v>5290</v>
      </c>
    </row>
    <row r="39" spans="1:5" hidden="1" x14ac:dyDescent="0.2">
      <c r="A39" s="5" t="s">
        <v>10</v>
      </c>
      <c r="B39" s="2"/>
      <c r="C39" s="27">
        <f>SUM(C40:C42)</f>
        <v>0</v>
      </c>
      <c r="D39" s="28">
        <f>SUM(D40:D42)</f>
        <v>0</v>
      </c>
      <c r="E39" s="31" t="s">
        <v>55</v>
      </c>
    </row>
    <row r="40" spans="1:5" hidden="1" x14ac:dyDescent="0.2">
      <c r="A40" s="19"/>
      <c r="B40" s="20" t="s">
        <v>3</v>
      </c>
      <c r="C40" s="29">
        <v>0</v>
      </c>
      <c r="D40" s="30">
        <v>0</v>
      </c>
      <c r="E40" s="31">
        <v>5310</v>
      </c>
    </row>
    <row r="41" spans="1:5" hidden="1" x14ac:dyDescent="0.2">
      <c r="A41" s="19"/>
      <c r="B41" s="20" t="s">
        <v>4</v>
      </c>
      <c r="C41" s="29">
        <v>0</v>
      </c>
      <c r="D41" s="30">
        <v>0</v>
      </c>
      <c r="E41" s="31">
        <v>5320</v>
      </c>
    </row>
    <row r="42" spans="1:5" hidden="1" x14ac:dyDescent="0.2">
      <c r="A42" s="19"/>
      <c r="B42" s="20" t="s">
        <v>5</v>
      </c>
      <c r="C42" s="29">
        <v>0</v>
      </c>
      <c r="D42" s="30">
        <v>0</v>
      </c>
      <c r="E42" s="31">
        <v>5330</v>
      </c>
    </row>
    <row r="43" spans="1:5" hidden="1" x14ac:dyDescent="0.2">
      <c r="A43" s="5" t="s">
        <v>43</v>
      </c>
      <c r="B43" s="2"/>
      <c r="C43" s="27">
        <f>SUM(C44:C48)</f>
        <v>0</v>
      </c>
      <c r="D43" s="28">
        <f>SUM(D44:D48)</f>
        <v>0</v>
      </c>
      <c r="E43" s="31" t="s">
        <v>55</v>
      </c>
    </row>
    <row r="44" spans="1:5" hidden="1" x14ac:dyDescent="0.2">
      <c r="A44" s="19"/>
      <c r="B44" s="20" t="s">
        <v>26</v>
      </c>
      <c r="C44" s="29">
        <v>0</v>
      </c>
      <c r="D44" s="30">
        <v>0</v>
      </c>
      <c r="E44" s="31">
        <v>5410</v>
      </c>
    </row>
    <row r="45" spans="1:5" hidden="1" x14ac:dyDescent="0.2">
      <c r="A45" s="19"/>
      <c r="B45" s="20" t="s">
        <v>27</v>
      </c>
      <c r="C45" s="29">
        <v>0</v>
      </c>
      <c r="D45" s="30">
        <v>0</v>
      </c>
      <c r="E45" s="31">
        <v>5420</v>
      </c>
    </row>
    <row r="46" spans="1:5" hidden="1" x14ac:dyDescent="0.2">
      <c r="A46" s="19"/>
      <c r="B46" s="20" t="s">
        <v>28</v>
      </c>
      <c r="C46" s="29">
        <v>0</v>
      </c>
      <c r="D46" s="30">
        <v>0</v>
      </c>
      <c r="E46" s="31">
        <v>5430</v>
      </c>
    </row>
    <row r="47" spans="1:5" hidden="1" x14ac:dyDescent="0.2">
      <c r="A47" s="19"/>
      <c r="B47" s="20" t="s">
        <v>29</v>
      </c>
      <c r="C47" s="29">
        <v>0</v>
      </c>
      <c r="D47" s="30">
        <v>0</v>
      </c>
      <c r="E47" s="31">
        <v>5440</v>
      </c>
    </row>
    <row r="48" spans="1:5" hidden="1" x14ac:dyDescent="0.2">
      <c r="A48" s="19"/>
      <c r="B48" s="20" t="s">
        <v>30</v>
      </c>
      <c r="C48" s="29">
        <v>0</v>
      </c>
      <c r="D48" s="30">
        <v>0</v>
      </c>
      <c r="E48" s="31">
        <v>5450</v>
      </c>
    </row>
    <row r="49" spans="1:9" x14ac:dyDescent="0.2">
      <c r="A49" s="5" t="s">
        <v>44</v>
      </c>
      <c r="B49" s="2"/>
      <c r="C49" s="27">
        <f>SUM(C50:C55)</f>
        <v>3724040.77</v>
      </c>
      <c r="D49" s="28">
        <f>SUM(D50:D55)</f>
        <v>2770139.85</v>
      </c>
      <c r="E49" s="31" t="s">
        <v>55</v>
      </c>
    </row>
    <row r="50" spans="1:9" x14ac:dyDescent="0.2">
      <c r="A50" s="19"/>
      <c r="B50" s="20" t="s">
        <v>31</v>
      </c>
      <c r="C50" s="29">
        <v>3724040.77</v>
      </c>
      <c r="D50" s="30">
        <v>2770139.85</v>
      </c>
      <c r="E50" s="31">
        <v>5510</v>
      </c>
    </row>
    <row r="51" spans="1:9" hidden="1" x14ac:dyDescent="0.2">
      <c r="A51" s="19"/>
      <c r="B51" s="20" t="s">
        <v>7</v>
      </c>
      <c r="C51" s="29">
        <v>0</v>
      </c>
      <c r="D51" s="30">
        <v>0</v>
      </c>
      <c r="E51" s="31">
        <v>5520</v>
      </c>
    </row>
    <row r="52" spans="1:9" hidden="1" x14ac:dyDescent="0.2">
      <c r="A52" s="19"/>
      <c r="B52" s="20" t="s">
        <v>32</v>
      </c>
      <c r="C52" s="29">
        <v>0</v>
      </c>
      <c r="D52" s="30">
        <v>0</v>
      </c>
      <c r="E52" s="31">
        <v>5530</v>
      </c>
    </row>
    <row r="53" spans="1:9" hidden="1" x14ac:dyDescent="0.2">
      <c r="A53" s="19"/>
      <c r="B53" s="20" t="s">
        <v>54</v>
      </c>
      <c r="C53" s="29">
        <v>0</v>
      </c>
      <c r="D53" s="30">
        <v>0</v>
      </c>
      <c r="E53" s="31">
        <v>5540</v>
      </c>
    </row>
    <row r="54" spans="1:9" hidden="1" x14ac:dyDescent="0.2">
      <c r="A54" s="19"/>
      <c r="B54" s="20" t="s">
        <v>33</v>
      </c>
      <c r="C54" s="29">
        <v>0</v>
      </c>
      <c r="D54" s="30">
        <v>0</v>
      </c>
      <c r="E54" s="31">
        <v>5550</v>
      </c>
    </row>
    <row r="55" spans="1:9" hidden="1" x14ac:dyDescent="0.2">
      <c r="A55" s="19"/>
      <c r="B55" s="20" t="s">
        <v>34</v>
      </c>
      <c r="C55" s="29">
        <v>0</v>
      </c>
      <c r="D55" s="30">
        <v>0</v>
      </c>
      <c r="E55" s="31">
        <v>5590</v>
      </c>
    </row>
    <row r="56" spans="1:9" hidden="1" x14ac:dyDescent="0.2">
      <c r="A56" s="5" t="s">
        <v>40</v>
      </c>
      <c r="B56" s="2"/>
      <c r="C56" s="27">
        <f>SUM(C57)</f>
        <v>0</v>
      </c>
      <c r="D56" s="28">
        <f>SUM(D57)</f>
        <v>0</v>
      </c>
      <c r="E56" s="31" t="s">
        <v>55</v>
      </c>
    </row>
    <row r="57" spans="1:9" hidden="1" x14ac:dyDescent="0.2">
      <c r="A57" s="19"/>
      <c r="B57" s="20" t="s">
        <v>38</v>
      </c>
      <c r="C57" s="29">
        <v>0</v>
      </c>
      <c r="D57" s="30">
        <v>0</v>
      </c>
      <c r="E57" s="31">
        <v>5610</v>
      </c>
    </row>
    <row r="58" spans="1:9" x14ac:dyDescent="0.2">
      <c r="A58" s="19"/>
      <c r="B58" s="16"/>
      <c r="C58" s="17"/>
      <c r="D58" s="18"/>
      <c r="E58" s="31" t="s">
        <v>55</v>
      </c>
    </row>
    <row r="59" spans="1:9" x14ac:dyDescent="0.2">
      <c r="A59" s="4" t="s">
        <v>45</v>
      </c>
      <c r="B59" s="12"/>
      <c r="C59" s="27">
        <f>SUM(C56+C49+C43+C39+C29+C25)</f>
        <v>112424555.38</v>
      </c>
      <c r="D59" s="3">
        <f>SUM(D56+D49+D43+D39+D29+D25)</f>
        <v>110958308.8</v>
      </c>
      <c r="E59" s="31" t="s">
        <v>55</v>
      </c>
    </row>
    <row r="60" spans="1:9" x14ac:dyDescent="0.2">
      <c r="A60" s="19"/>
      <c r="B60" s="12"/>
      <c r="C60" s="27"/>
      <c r="D60" s="3"/>
      <c r="E60" s="31" t="s">
        <v>55</v>
      </c>
    </row>
    <row r="61" spans="1:9" s="2" customFormat="1" x14ac:dyDescent="0.2">
      <c r="A61" s="4" t="s">
        <v>39</v>
      </c>
      <c r="B61" s="12"/>
      <c r="C61" s="27">
        <f>C22-C59</f>
        <v>89064505.75999999</v>
      </c>
      <c r="D61" s="28">
        <f>D22-D59</f>
        <v>103741874.14</v>
      </c>
      <c r="E61" s="32" t="s">
        <v>55</v>
      </c>
    </row>
    <row r="62" spans="1:9" s="2" customFormat="1" x14ac:dyDescent="0.2">
      <c r="A62" s="22"/>
      <c r="B62" s="23"/>
      <c r="C62" s="24"/>
      <c r="D62" s="25"/>
    </row>
    <row r="63" spans="1:9" s="7" customFormat="1" x14ac:dyDescent="0.2">
      <c r="B63" s="1"/>
      <c r="C63" s="1"/>
      <c r="D63" s="1"/>
      <c r="E63" s="1"/>
      <c r="F63" s="1"/>
      <c r="G63" s="1"/>
      <c r="H63" s="1"/>
      <c r="I63" s="1"/>
    </row>
    <row r="65" spans="2:6" x14ac:dyDescent="0.2">
      <c r="B65" s="38" t="s">
        <v>57</v>
      </c>
      <c r="C65" s="39"/>
      <c r="D65" s="40"/>
      <c r="E65" s="40"/>
      <c r="F65" s="40"/>
    </row>
    <row r="66" spans="2:6" x14ac:dyDescent="0.2">
      <c r="B66" s="38"/>
      <c r="C66" s="39"/>
      <c r="D66" s="40"/>
      <c r="E66" s="40"/>
      <c r="F66" s="40"/>
    </row>
    <row r="67" spans="2:6" x14ac:dyDescent="0.2">
      <c r="B67" s="38"/>
      <c r="C67" s="39"/>
      <c r="D67" s="40"/>
      <c r="E67" s="40"/>
      <c r="F67" s="40"/>
    </row>
    <row r="68" spans="2:6" x14ac:dyDescent="0.2">
      <c r="B68" s="41"/>
      <c r="C68" s="41"/>
      <c r="D68" s="40"/>
      <c r="E68" s="40"/>
      <c r="F68" s="40"/>
    </row>
    <row r="69" spans="2:6" x14ac:dyDescent="0.2">
      <c r="B69" s="42" t="s">
        <v>58</v>
      </c>
      <c r="C69" s="42" t="s">
        <v>58</v>
      </c>
      <c r="E69" s="40"/>
    </row>
    <row r="70" spans="2:6" ht="40.5" customHeight="1" x14ac:dyDescent="0.2">
      <c r="B70" s="43" t="s">
        <v>59</v>
      </c>
      <c r="C70" s="44" t="s">
        <v>60</v>
      </c>
      <c r="E70" s="40"/>
    </row>
  </sheetData>
  <sheetProtection formatCells="0" formatColumns="0" formatRows="0" autoFilter="0"/>
  <mergeCells count="2">
    <mergeCell ref="A1:D1"/>
    <mergeCell ref="A12:B12"/>
  </mergeCells>
  <printOptions horizontalCentered="1"/>
  <pageMargins left="0.78740157480314965" right="0.59055118110236227" top="2.5590551181102366" bottom="0.78740157480314965" header="0.31496062992125984" footer="0.31496062992125984"/>
  <pageSetup scale="7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AC9D66-59C5-460E-B9E0-9E7DAA143B2D}">
  <ds:schemaRefs>
    <ds:schemaRef ds:uri="http://purl.org/dc/elements/1.1/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Corona Barrientos Alejandro</dc:creator>
  <cp:lastModifiedBy>Usuario de Windows</cp:lastModifiedBy>
  <cp:lastPrinted>2021-02-25T14:32:04Z</cp:lastPrinted>
  <dcterms:created xsi:type="dcterms:W3CDTF">2012-12-11T20:29:16Z</dcterms:created>
  <dcterms:modified xsi:type="dcterms:W3CDTF">2021-02-25T15:54:02Z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