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2DO TRIMESTRE\"/>
    </mc:Choice>
  </mc:AlternateContent>
  <bookViews>
    <workbookView xWindow="0" yWindow="0" windowWidth="25200" windowHeight="11280"/>
  </bookViews>
  <sheets>
    <sheet name="PPI" sheetId="1" r:id="rId1"/>
    <sheet name="Instructivo_PPI" sheetId="4" r:id="rId2"/>
  </sheets>
  <definedNames>
    <definedName name="_xlnm._FilterDatabase" localSheetId="0" hidden="1">PPI!$A$3:$N$4</definedName>
    <definedName name="_xlnm.Print_Area" localSheetId="0">PPI!$A$1:$N$17</definedName>
    <definedName name="_xlnm.Print_Titles" localSheetId="0">PPI!$1:$4</definedName>
  </definedNames>
  <calcPr calcId="162913"/>
</workbook>
</file>

<file path=xl/calcChain.xml><?xml version="1.0" encoding="utf-8"?>
<calcChain xmlns="http://schemas.openxmlformats.org/spreadsheetml/2006/main">
  <c r="K45" i="1" l="1"/>
  <c r="M45" i="1" s="1"/>
  <c r="K44" i="1"/>
  <c r="M44" i="1" s="1"/>
  <c r="K43" i="1"/>
  <c r="M43" i="1" s="1"/>
  <c r="K42" i="1"/>
  <c r="M42" i="1" s="1"/>
  <c r="K41" i="1"/>
  <c r="M41" i="1" s="1"/>
  <c r="K40" i="1"/>
  <c r="M40" i="1" s="1"/>
  <c r="K39" i="1"/>
  <c r="M39" i="1" s="1"/>
  <c r="K38" i="1"/>
  <c r="M38" i="1" s="1"/>
  <c r="K37" i="1"/>
  <c r="M37" i="1" s="1"/>
  <c r="K36" i="1"/>
  <c r="M36" i="1" s="1"/>
  <c r="K35" i="1"/>
  <c r="M35" i="1" s="1"/>
  <c r="K34" i="1"/>
  <c r="M34" i="1" s="1"/>
  <c r="K33" i="1"/>
  <c r="M33" i="1" s="1"/>
  <c r="K32" i="1"/>
  <c r="M32" i="1" s="1"/>
  <c r="K31" i="1"/>
  <c r="M31" i="1" s="1"/>
  <c r="K30" i="1"/>
  <c r="M30" i="1" s="1"/>
  <c r="F24" i="1"/>
  <c r="K29" i="1" l="1"/>
  <c r="M29" i="1" s="1"/>
  <c r="K28" i="1"/>
  <c r="M28" i="1" s="1"/>
  <c r="K27" i="1"/>
  <c r="M27" i="1" s="1"/>
  <c r="K26" i="1"/>
  <c r="M26" i="1" s="1"/>
  <c r="K25" i="1"/>
  <c r="M25" i="1" s="1"/>
  <c r="K24" i="1"/>
  <c r="M24" i="1" s="1"/>
  <c r="K23" i="1"/>
  <c r="M23" i="1" s="1"/>
  <c r="K22" i="1"/>
  <c r="M22" i="1" s="1"/>
  <c r="K21" i="1"/>
  <c r="M21" i="1" s="1"/>
  <c r="K20" i="1"/>
  <c r="M20" i="1" s="1"/>
  <c r="K19" i="1"/>
  <c r="M19" i="1" s="1"/>
  <c r="K18" i="1"/>
  <c r="M18" i="1" s="1"/>
  <c r="K17" i="1" l="1"/>
  <c r="M17" i="1" s="1"/>
  <c r="K16" i="1"/>
  <c r="M16" i="1" s="1"/>
  <c r="K15" i="1"/>
  <c r="M15" i="1" s="1"/>
  <c r="K14" i="1"/>
  <c r="M14" i="1" s="1"/>
  <c r="K13" i="1"/>
  <c r="M13" i="1" s="1"/>
  <c r="K12" i="1"/>
  <c r="M12" i="1" s="1"/>
  <c r="K11" i="1" l="1"/>
  <c r="M11" i="1" s="1"/>
  <c r="K10" i="1"/>
  <c r="M10" i="1" s="1"/>
  <c r="K9" i="1"/>
  <c r="M9" i="1" s="1"/>
  <c r="K8" i="1"/>
  <c r="M8" i="1" s="1"/>
  <c r="K7" i="1" l="1"/>
  <c r="M7" i="1" s="1"/>
  <c r="K6" i="1" l="1"/>
  <c r="M6" i="1" s="1"/>
  <c r="K5" i="1" l="1"/>
  <c r="M5" i="1" s="1"/>
</calcChain>
</file>

<file path=xl/sharedStrings.xml><?xml version="1.0" encoding="utf-8"?>
<sst xmlns="http://schemas.openxmlformats.org/spreadsheetml/2006/main" count="194" uniqueCount="135">
  <si>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</si>
  <si>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</si>
  <si>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</si>
  <si>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</si>
  <si>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</si>
  <si>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</si>
  <si>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</si>
  <si>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</si>
  <si>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</si>
  <si>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</si>
  <si>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</si>
  <si>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</si>
  <si>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</si>
  <si>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</si>
  <si>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</si>
  <si>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</si>
  <si>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</si>
  <si>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Instructivo</t>
  </si>
  <si>
    <t>Restricción:</t>
  </si>
  <si>
    <t>Apegarse al número de columnas.</t>
  </si>
  <si>
    <r>
      <rPr>
        <b/>
        <sz val="8"/>
        <color indexed="8"/>
        <rFont val="Arial"/>
        <family val="2"/>
      </rPr>
      <t>UR</t>
    </r>
    <r>
      <rPr>
        <sz val="8"/>
        <color indexed="8"/>
        <rFont val="Arial"/>
        <family val="2"/>
      </rPr>
      <t>: Indicar la dependencia/entidad responsable del programa/proyecto.</t>
    </r>
  </si>
  <si>
    <r>
      <rPr>
        <b/>
        <sz val="8"/>
        <color indexed="8"/>
        <rFont val="Arial"/>
        <family val="2"/>
      </rPr>
      <t>APROBADO</t>
    </r>
    <r>
      <rPr>
        <sz val="8"/>
        <color indexed="8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</si>
  <si>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</si>
  <si>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</si>
  <si>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CLAVE DEL PROGRAMA/ PROYECTO</t>
    </r>
    <r>
      <rPr>
        <sz val="8"/>
        <color indexed="8"/>
        <rFont val="Arial"/>
        <family val="2"/>
      </rPr>
      <t>: Clave asignada al programa/proyecto.</t>
    </r>
  </si>
  <si>
    <r>
      <rPr>
        <b/>
        <sz val="8"/>
        <color indexed="8"/>
        <rFont val="Arial"/>
        <family val="2"/>
      </rPr>
      <t>NOMBRE</t>
    </r>
    <r>
      <rPr>
        <sz val="8"/>
        <color indexed="8"/>
        <rFont val="Arial"/>
        <family val="2"/>
      </rPr>
      <t>: Nombre genérico del programa/proyecto.</t>
    </r>
  </si>
  <si>
    <r>
      <rPr>
        <b/>
        <sz val="8"/>
        <color indexed="8"/>
        <rFont val="Arial"/>
        <family val="2"/>
      </rPr>
      <t>DESCRIPCIÓN</t>
    </r>
    <r>
      <rPr>
        <sz val="8"/>
        <color indexed="8"/>
        <rFont val="Arial"/>
        <family val="2"/>
      </rPr>
      <t>: Describir el programa/proyecto.</t>
    </r>
  </si>
  <si>
    <r>
      <rPr>
        <b/>
        <sz val="8"/>
        <color indexed="8"/>
        <rFont val="Arial"/>
        <family val="2"/>
      </rPr>
      <t>METAS</t>
    </r>
    <r>
      <rPr>
        <sz val="8"/>
        <color indexed="8"/>
        <rFont val="Arial"/>
        <family val="2"/>
      </rPr>
      <t>: Nivel cuantificable anual de las metas aprobadas y modificadas.</t>
    </r>
  </si>
  <si>
    <r>
      <rPr>
        <b/>
        <sz val="8"/>
        <color indexed="8"/>
        <rFont val="Arial"/>
        <family val="2"/>
      </rPr>
      <t>META PROGRAMADA</t>
    </r>
    <r>
      <rPr>
        <sz val="8"/>
        <color indexed="8"/>
        <rFont val="Arial"/>
        <family val="2"/>
      </rPr>
      <t>: Resultado cuantificable de las acciones dirigidas hacia un fin u objetivo previamente definido y esperado en forma organizada y representativa de las asignaciones de los recursos.</t>
    </r>
  </si>
  <si>
    <r>
      <rPr>
        <b/>
        <sz val="8"/>
        <color indexed="8"/>
        <rFont val="Arial"/>
        <family val="2"/>
      </rPr>
      <t>META MODIFICADA</t>
    </r>
    <r>
      <rPr>
        <sz val="8"/>
        <color indexed="8"/>
        <rFont val="Arial"/>
        <family val="2"/>
      </rPr>
      <t xml:space="preserve">: Nivel cuantificable de las ampliaciones o reducciones de los fines u objetivos establecidos originalmente en la meta programada y que comprende las variaciones dentro del proceso programático-presupuestario. </t>
    </r>
  </si>
  <si>
    <r>
      <rPr>
        <b/>
        <sz val="8"/>
        <color indexed="8"/>
        <rFont val="Arial"/>
        <family val="2"/>
      </rPr>
      <t>META ALCANZADA</t>
    </r>
    <r>
      <rPr>
        <sz val="8"/>
        <color indexed="8"/>
        <rFont val="Arial"/>
        <family val="2"/>
      </rPr>
      <t>: Es el resultado cuantificable de los fines u objetivos realmente logrados comparados con los originalmente establecidos.</t>
    </r>
  </si>
  <si>
    <r>
      <rPr>
        <b/>
        <sz val="8"/>
        <color indexed="8"/>
        <rFont val="Arial"/>
        <family val="2"/>
      </rPr>
      <t>% AVANCE FINANCIERO</t>
    </r>
    <r>
      <rPr>
        <sz val="8"/>
        <color indexed="8"/>
        <rFont val="Arial"/>
        <family val="2"/>
      </rPr>
      <t>: Valor absoluto y relativo que registre el gasto con relación a su meta anual correspondiente al programa, proyecto o actividad que se trate. (DOF 9-dic-09).</t>
    </r>
  </si>
  <si>
    <r>
      <rPr>
        <b/>
        <sz val="8"/>
        <color indexed="8"/>
        <rFont val="Arial"/>
        <family val="2"/>
      </rPr>
      <t>% AVANCE DE METAS</t>
    </r>
    <r>
      <rPr>
        <sz val="8"/>
        <color indexed="8"/>
        <rFont val="Arial"/>
        <family val="2"/>
      </rPr>
      <t>: Valor absoluto y relativo que registre el cumplimiento de logros u objetivos con respecto a los originalmente programados.</t>
    </r>
  </si>
  <si>
    <r>
      <rPr>
        <b/>
        <sz val="8"/>
        <color indexed="8"/>
        <rFont val="Arial"/>
        <family val="2"/>
      </rPr>
      <t>INVERSIÓN</t>
    </r>
    <r>
      <rPr>
        <sz val="8"/>
        <color theme="1"/>
        <rFont val="Arial"/>
        <family val="2"/>
      </rPr>
      <t>: Asignaciones destinadas al programa/proyecto. (Adquisiciones, mantenimiento, estudios de inversión, Infraestructura, etc.)</t>
    </r>
  </si>
  <si>
    <t>Programas y proyectos de inversión</t>
  </si>
  <si>
    <t>Se especifican las acciones que implican erogaciones de gasto de capital destinadas tanto a obra pública en infraestructura como a la adquisición y modificación de inmuebles, adquisiciones de bienes muebles asociadas a estos programas, y rehabilitaciones que impliquen un aumento en la capacidad o vida útil de los activos de infraestructura e inmuebles.</t>
  </si>
  <si>
    <r>
      <t xml:space="preserve">Se muestra la integración de la asignación de los recursos destinados a los programas y proyectos de inversión concluidos y en proceso en un ejercicio, especificando las erogaciones de gasto de capital destinadas tanto a obra pública en infraestructura como a la adquisición y modificación de inmuebles, adquisiciones de bienes muebles asociadas a los programas, y rehabilitaciones que impliquen un aumento en la capacidad o vida útil de los activos de infraestructura e inmuebles. </t>
    </r>
    <r>
      <rPr>
        <b/>
        <vertAlign val="superscript"/>
        <sz val="9.6"/>
        <color theme="1"/>
        <rFont val="Arial"/>
        <family val="2"/>
      </rPr>
      <t>1</t>
    </r>
  </si>
  <si>
    <t>_____________________________</t>
  </si>
  <si>
    <r>
      <rPr>
        <b/>
        <vertAlign val="superscript"/>
        <sz val="9.6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Apartado “VI. Estados Presupuestarios, Financieros y Económicos a producir y sus objetivos” del Marco conceptual de Contabilidad Gubernamental</t>
    </r>
  </si>
  <si>
    <r>
      <rPr>
        <b/>
        <sz val="9.6"/>
        <color rgb="FFFF0000"/>
        <rFont val="Arial"/>
        <family val="2"/>
      </rPr>
      <t>Nota:</t>
    </r>
    <r>
      <rPr>
        <b/>
        <sz val="8"/>
        <color theme="1"/>
        <rFont val="Arial"/>
        <family val="2"/>
      </rPr>
      <t xml:space="preserve"> Es importante que en este reporte se incluyan todos los programas y proyectos que desde la construcción programática del presupuesto fueron clasificados por el Ente como de inversión, independientemente de las nomenclaturas asignadas.</t>
    </r>
  </si>
  <si>
    <t>31120-8103</t>
  </si>
  <si>
    <t>31120-8105</t>
  </si>
  <si>
    <t>SAP-EP-RP-18-27-AD</t>
  </si>
  <si>
    <t>Elaboracion de Proyecto Ejecutivo: Ampliacion de red de Distribucion de Agua Potable Localidad de Pantoja y Flores de Begoña</t>
  </si>
  <si>
    <t>Obra Civil para abastecer de agua potable a la zona urbana</t>
  </si>
  <si>
    <t xml:space="preserve">Proyecto Ejecutivo para el Equipamiento y Electrificacion del Pozo del Mirador </t>
  </si>
  <si>
    <t>SAP-EP-RP-19-10-AD</t>
  </si>
  <si>
    <t>Obra Civil para la ampliacion de red sanitario en la zona urbana</t>
  </si>
  <si>
    <t>SAP-ALC-RP-2020-01-LS</t>
  </si>
  <si>
    <t xml:space="preserve">Construccion de Red de Drenaje Sanitario en Fraccionamiento La Cañada y Villa de los Frailes - Colector Sur </t>
  </si>
  <si>
    <t>SAP-REHAB-FAISM-2020-12-AD</t>
  </si>
  <si>
    <t>SAP-REHAB-FAISM-2020-11-AD</t>
  </si>
  <si>
    <t>SAP-REHAB-FAISM-2020-13-AD</t>
  </si>
  <si>
    <t>SAP-CONS-FAISM-2020-10-AD</t>
  </si>
  <si>
    <t>Rehabilitacion de las Redes de Agua Potable y Drenaje Sanitario en Calle Calderon Col Insurgentes</t>
  </si>
  <si>
    <t>Rehabilitacion de las Redes de Agua Potable y Drenaje Sanitario calle Santos Degollado</t>
  </si>
  <si>
    <t>Rehabilitacion de las Redes de Agua Potable y Drenaje Sanitario calle Juno (entre Hermes y Afrodita) Col Olimpo</t>
  </si>
  <si>
    <t xml:space="preserve">Construccion de las Redes de Agua Potable y Drenaje Sanitario calle Paraiso Col Bellavista </t>
  </si>
  <si>
    <t>Obra Civil para el mejoramienton de de Red de Agua Potable y Drenaje Sanitario</t>
  </si>
  <si>
    <t>SAP-DS-RP-2020-26-AD</t>
  </si>
  <si>
    <t>SAP-POZO/AP-RP-2020-34-LS</t>
  </si>
  <si>
    <t>SAP-POZO/AP-RP-2020-33-LS</t>
  </si>
  <si>
    <t>SAP-POZO/AP-RP-2020-21-LS</t>
  </si>
  <si>
    <t>SAP-REHAB-FAISM-2020-39-AD</t>
  </si>
  <si>
    <t>SAP-AP-RP-2020-24-AD</t>
  </si>
  <si>
    <t>Rehabilitacion de las Redes de Agua Potable en la calle Heroico Colegio Militar, Tramo calle Francisco Gonzalez Bocanegra a Calzada de la Aurora</t>
  </si>
  <si>
    <t xml:space="preserve">Perforacion de Pozo Para Agua Potable TSA-13, Acuaferico </t>
  </si>
  <si>
    <t xml:space="preserve">Perforacion de Pozo Para Agua Potable No. 2 TSA-06, Acuaferico </t>
  </si>
  <si>
    <t xml:space="preserve">Perforacion de Pozo Para Agua Potable No. 3 TSA-05, Acuaferico </t>
  </si>
  <si>
    <t xml:space="preserve">Rehabilitacion de las Redes de Agua Potable y Drenaje Sanitario en la Calle Mariano de la Canal Fracc Insurgentes </t>
  </si>
  <si>
    <t>Rehabilitacion de las Red de Distribuccion de Agua Potable en Calle Calvario, Tramo callejon de San Dimas a Salida Real a Qro, Zona Centro</t>
  </si>
  <si>
    <t>Obra Civil para el mejoramienton de de Red de Agua Potable en Zona Urbana</t>
  </si>
  <si>
    <t>Obra Civil para proyecto Acuaferico para Abastecer de Agua Potable la Zona Urbana</t>
  </si>
  <si>
    <t>Sistema de Abastecimiento Complementario de Agua Potable, Linea de Conduccion del Carcamo, Unidad Deportiva al Tanque El Caracol Obra Civil y Equipamiento Electromecanico Tanque El Caracol y Linea de Conduccion Tanque El Caracol al Tanque Tres Cruces</t>
  </si>
  <si>
    <t xml:space="preserve">Sistema de Abastecimiento Complementario de Agua Potable, Equipamiento Electromecanico del El Mirador, Obra Civil y Equipamiento Electromecanico del Carcamo Unidad Deportiva </t>
  </si>
  <si>
    <t>Sistema de Abastecimiento Complementario de Agua Potable Linea de Conduccion del Pozo El Mirador al Carcamo Unidad Deportiva</t>
  </si>
  <si>
    <t>Sistema de Abastecimiento Complementario de Agua Potable, Linea de Conduccion del Carcamo, Unidad Deportiva a los Tanques Independencia La Mesa I La Mesa II e Instrumentacion de Tanques</t>
  </si>
  <si>
    <t>Reabilitacion de la Red de Drenaje Sanitario y Agua Potable en Calle Cardo Tramo (Calle del Cardo a Calle Grillo)</t>
  </si>
  <si>
    <t xml:space="preserve">Rehabilitacion en Arroyo Las Cachinches Tramo Cad 0+440.00 a Cad 0+590.00 </t>
  </si>
  <si>
    <t>Construccion de la Red de Distribucion de Agua Potable y Drenaje Sanitario en calle Priv de San Miguelito, Com de Atotonilco</t>
  </si>
  <si>
    <t>Elaboracion de Proyecto Ejecutivo del Sistema de Abastecimiento Complementario de Agua Potable de la Ciudad de San Miguel Allende y Asesoria en Proceso de Licitacion de las Obras Derivadas del Proyecto Etapa 1 Pozo El Mirador, Carcamo Unidad Deportiva, Lineas de Conduccion Inpedependencia, Caracol y Tres Cruces 1</t>
  </si>
  <si>
    <t xml:space="preserve">Reforzamiento de Estructura de Puente Homobono y Porton en el Arroyo del Atascadero </t>
  </si>
  <si>
    <t>Elaboracion de Estudio de Evaluacion SocioEconomico del Proyecto "Reingenieria y Ampliacion de la Ptar Fray Juan de San Miguel"</t>
  </si>
  <si>
    <t xml:space="preserve">Rehabilitacion de la Red de Agua Potable en la Calle 5 de Mayo Tramo Salida a Celaya a Prolongacion de Aldama Col Allende </t>
  </si>
  <si>
    <t>Limpieza de Cauce de Arroyo en el Andador Lucas Balderas Tramo Puente Aparicio a Plaza el Parian Av Guadalupe</t>
  </si>
  <si>
    <t>SAP-ACUAFERICO/AP/AP-RP-2020-37-LP</t>
  </si>
  <si>
    <t>SAP-ACUAFERICO/AP/AP-RP-2020-35-LP</t>
  </si>
  <si>
    <t>SAP-ACUAFERICO/AP/AP-RP-2020-36-LP</t>
  </si>
  <si>
    <t>SAP-ACUAFERICO/AP/AP-RP-2020-38-LP</t>
  </si>
  <si>
    <t>SAP-REHAB-RP-2021-05-AD</t>
  </si>
  <si>
    <t>SAP-REHAB-RP-2021-02-AD</t>
  </si>
  <si>
    <t>SAP-CONST-FAISM-2021-04-AD</t>
  </si>
  <si>
    <t>SAP-EP-RP-2020-32-AD</t>
  </si>
  <si>
    <t>SAP-OC-RP-2020-25-AD</t>
  </si>
  <si>
    <t>SAP-EP-RP-2021-08-AD</t>
  </si>
  <si>
    <t>SAP-AP-RP-2021-09-AD</t>
  </si>
  <si>
    <t>SAP-SP-RP-2021-16-DP</t>
  </si>
  <si>
    <t>Obra Civil para el mejoramiento de de Red de Agua Potable en Zona Urbana</t>
  </si>
  <si>
    <t>SISTEMA DE AGUA POTABLE Y ALCANTARILLADO DE SAN MIGUEL DE ALLENDE. GTO
Programas y Proyectos de Inversión
DEL 01 de Abril del 2021 AL 30 de Junio del 2021</t>
  </si>
  <si>
    <t>SAP-SP-RP-2021-37-DP</t>
  </si>
  <si>
    <t>SAP-REHAB-RP-2021-10-AD</t>
  </si>
  <si>
    <t>SAP-DS-RP-2021-06-AD</t>
  </si>
  <si>
    <t>SAP-EP-RP-2021-01-AD</t>
  </si>
  <si>
    <t>SAP-AP-RP-2021-36-AD</t>
  </si>
  <si>
    <t>SAP-EP-RP-2021-07-AD</t>
  </si>
  <si>
    <t>SAP-SAN-RP-2021-18-LS</t>
  </si>
  <si>
    <t>SAP-SP-RP-2021-43-DP</t>
  </si>
  <si>
    <t>SAP-AP-FAISM-2021-17-LS</t>
  </si>
  <si>
    <t>SAP-AP-FAISM-2021-16-AD</t>
  </si>
  <si>
    <t>SAP-AP-RP-2021-14-AD</t>
  </si>
  <si>
    <t>SA-SP-RP-2021-44-DP</t>
  </si>
  <si>
    <t>SAP-EP-RP-2021-11-AD</t>
  </si>
  <si>
    <t>SAP-AP-RP-2021-24-AD</t>
  </si>
  <si>
    <t>SAP-AP-FAISE/FAISM-2021-19-LS</t>
  </si>
  <si>
    <t>SAP-AP-FAISE/FAISM-2021-22-LS</t>
  </si>
  <si>
    <t xml:space="preserve">Adecuacion de Tomas Domiciliarias e Instalacioon de medidores Fracc Las Ventanas </t>
  </si>
  <si>
    <t>Rehabilitacion Redes de Agua Potable y Alcantarillado Sanitario Calle Fray Juan de San Miguel Fracc Villa de los Frailes</t>
  </si>
  <si>
    <t xml:space="preserve">Construccion de Alcantarillado Sanitario en la Loc de San Miguel Viejo (1era Etapa) Linea de Conduccion Otomi </t>
  </si>
  <si>
    <t xml:space="preserve">Supervision externa delas 4 obras Sistema de Abastecimiento, Complementario de agua Potable </t>
  </si>
  <si>
    <t>Suministro e Instalacion de Software y Hardware para la implementacion del Control y Monitoreo de Pozos, Tanques y Rebombeos asi como las Instalaciones del Acuaferico y el Carcamo de Agua Pluviales paso Deprimido El Pipila</t>
  </si>
  <si>
    <t>Elaboracion de Manifestacion de Impacto Ambiental (MIA) Federal para el Poryecto Denominado "Planta de Tratamiento"</t>
  </si>
  <si>
    <t>Ampliacion de Linea de Agua Tratada en el Fracc Los Cueros</t>
  </si>
  <si>
    <t xml:space="preserve">Restauracion de Bovedas de Cañon Corrido y Paramentos de Fuentes de Porton y Nuñez en el arroyo Atascadero </t>
  </si>
  <si>
    <t>Perforacion de Pozo para el Agua Potable en la Localidad de Clavellinas</t>
  </si>
  <si>
    <t>Rehabilitacion de Tanques Metalicos Elevados en las Comunidades de San Jose de Gracias, Pedregal de Jerico y San Martin de la Petaca</t>
  </si>
  <si>
    <t>Ampliacion de Red de Distribuccion de Agua Potable en Calles Julian Ramirez, Lazaro Cardenas, Orquidea, Xotol, Tulipan, Margarita, Av Revolucion y Javier Usabiaga Loc Los Rodriguez</t>
  </si>
  <si>
    <t>Elaboracion de un Estudio de Prospeccion Geofisica Electrica Vertical consiste en la ejecucion de 3 Sondeos electricos verticales con tendido para 500.00 mts en penetracion en el Subsuelo Com de Laguna Escondida</t>
  </si>
  <si>
    <t>Elaboracion de Proyecto Ejecutivo de Agua Potable para la Localidad de San Marquitos</t>
  </si>
  <si>
    <t xml:space="preserve">Reemplazo de cajas para Medidores Existentes en varias zonas </t>
  </si>
  <si>
    <t>Contruccion de Linea de Conduccion, Tanque y Red de Distribuccion (1era Etapa) para sistema de Agua Potable Localidades El Colorado, El Tepehuaje, La Calera, Maravillas, Majada Honda y El Aguila</t>
  </si>
  <si>
    <t>Construccion de Linea de Conduccion, Tanque y de Red de Distribucion (1era Etapa 2) Sistema de Agua Potable Localidad Juan Gonzalez y Cinco Señores</t>
  </si>
  <si>
    <t>Obra Civil para mejorar el desahojo de agua pluviales</t>
  </si>
  <si>
    <t xml:space="preserve">Obra Civil para </t>
  </si>
  <si>
    <t>Obra Civil para el mejoramiento de de Red de Alcantarillado en Zona Urbana</t>
  </si>
  <si>
    <t>Obra Civil para el mejoramiento de de Red de Agua Potable en Zona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</si>
</sst>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9.6"/>
      <color theme="1"/>
      <name val="Arial"/>
      <family val="2"/>
    </font>
    <font>
      <b/>
      <sz val="9.6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9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ont="1"/>
    <xf numFmtId="0" fontId="4" fillId="2" borderId="0" xfId="8" applyFont="1" applyFill="1" applyBorder="1" applyAlignment="1">
      <alignment horizontal="left" vertical="center" wrapText="1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Font="1" applyProtection="1">
      <protection locked="0"/>
    </xf>
    <xf numFmtId="0" fontId="0" fillId="0" borderId="0" xfId="0" applyFont="1"/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0" fillId="0" borderId="0" xfId="0" applyFont="1" applyAlignment="1">
      <alignment wrapText="1"/>
    </xf>
    <xf numFmtId="0" fontId="7" fillId="0" borderId="0" xfId="0" applyFont="1"/>
    <xf numFmtId="0" fontId="4" fillId="4" borderId="1" xfId="16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/>
    </xf>
    <xf numFmtId="0" fontId="4" fillId="4" borderId="2" xfId="11" applyFont="1" applyFill="1" applyBorder="1" applyAlignment="1">
      <alignment horizontal="left" vertical="center"/>
    </xf>
    <xf numFmtId="0" fontId="4" fillId="4" borderId="5" xfId="16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wrapText="1"/>
    </xf>
    <xf numFmtId="4" fontId="4" fillId="4" borderId="6" xfId="1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wrapText="1"/>
    </xf>
    <xf numFmtId="0" fontId="0" fillId="0" borderId="7" xfId="0" applyNumberFormat="1" applyBorder="1" applyAlignment="1" applyProtection="1">
      <alignment horizontal="justify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44" fontId="0" fillId="0" borderId="7" xfId="17" applyFont="1" applyBorder="1" applyAlignment="1" applyProtection="1">
      <alignment vertical="center"/>
      <protection locked="0"/>
    </xf>
    <xf numFmtId="0" fontId="0" fillId="0" borderId="7" xfId="0" applyFont="1" applyBorder="1" applyAlignment="1" applyProtection="1">
      <alignment vertical="center"/>
      <protection locked="0"/>
    </xf>
    <xf numFmtId="10" fontId="10" fillId="0" borderId="7" xfId="18" applyNumberFormat="1" applyFont="1" applyBorder="1" applyAlignment="1" applyProtection="1">
      <alignment vertical="center"/>
      <protection locked="0"/>
    </xf>
    <xf numFmtId="0" fontId="0" fillId="0" borderId="7" xfId="0" applyNumberFormat="1" applyFont="1" applyBorder="1" applyAlignment="1" applyProtection="1">
      <alignment vertical="center"/>
      <protection locked="0"/>
    </xf>
    <xf numFmtId="0" fontId="4" fillId="4" borderId="3" xfId="11" applyFont="1" applyFill="1" applyBorder="1" applyAlignment="1">
      <alignment horizontal="center" vertical="center"/>
    </xf>
    <xf numFmtId="4" fontId="4" fillId="4" borderId="2" xfId="11" applyNumberFormat="1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Border="1" applyProtection="1">
      <protection locked="0"/>
    </xf>
    <xf numFmtId="10" fontId="10" fillId="0" borderId="8" xfId="18" applyNumberFormat="1" applyFont="1" applyBorder="1" applyAlignment="1" applyProtection="1">
      <alignment vertical="center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</cellXfs>
  <cellStyles count="19">
    <cellStyle name="Euro" xfId="1"/>
    <cellStyle name="Millares 2" xfId="2"/>
    <cellStyle name="Millares 2 2" xfId="3"/>
    <cellStyle name="Millares 2 3" xfId="4"/>
    <cellStyle name="Millares 3" xfId="5"/>
    <cellStyle name="Moneda" xfId="17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  <cellStyle name="Porcentaje" xfId="1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showGridLines="0" tabSelected="1" zoomScaleNormal="100" workbookViewId="0">
      <selection sqref="A1:N1"/>
    </sheetView>
  </sheetViews>
  <sheetFormatPr baseColWidth="10" defaultRowHeight="11.25" x14ac:dyDescent="0.2"/>
  <cols>
    <col min="1" max="1" width="19.83203125" style="4" customWidth="1"/>
    <col min="2" max="2" width="32.33203125" style="4" customWidth="1"/>
    <col min="3" max="3" width="29" style="4" customWidth="1"/>
    <col min="4" max="5" width="15.5" style="4" bestFit="1" customWidth="1"/>
    <col min="6" max="6" width="14" style="4" bestFit="1" customWidth="1"/>
    <col min="7" max="7" width="16.6640625" style="4" bestFit="1" customWidth="1"/>
    <col min="8" max="10" width="10.83203125" style="4" customWidth="1"/>
    <col min="11" max="14" width="11.83203125" style="4" customWidth="1"/>
    <col min="15" max="20" width="12" style="31"/>
    <col min="21" max="16384" width="12" style="4"/>
  </cols>
  <sheetData>
    <row r="1" spans="1:20" s="1" customFormat="1" ht="35.1" customHeight="1" x14ac:dyDescent="0.2">
      <c r="A1" s="33" t="s">
        <v>98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0"/>
      <c r="P1" s="30"/>
      <c r="Q1" s="30"/>
      <c r="R1" s="30"/>
      <c r="S1" s="30"/>
      <c r="T1" s="30"/>
    </row>
    <row r="2" spans="1:20" s="1" customFormat="1" ht="12.75" customHeight="1" x14ac:dyDescent="0.2">
      <c r="A2" s="11"/>
      <c r="B2" s="11"/>
      <c r="C2" s="11"/>
      <c r="D2" s="11"/>
      <c r="E2" s="12"/>
      <c r="F2" s="13" t="s">
        <v>2</v>
      </c>
      <c r="G2" s="14"/>
      <c r="H2" s="12"/>
      <c r="I2" s="13" t="s">
        <v>8</v>
      </c>
      <c r="J2" s="14"/>
      <c r="K2" s="15" t="s">
        <v>15</v>
      </c>
      <c r="L2" s="14"/>
      <c r="M2" s="16" t="s">
        <v>14</v>
      </c>
      <c r="N2" s="28"/>
      <c r="O2" s="30"/>
      <c r="P2" s="30"/>
      <c r="Q2" s="30"/>
      <c r="R2" s="30"/>
      <c r="S2" s="30"/>
      <c r="T2" s="30"/>
    </row>
    <row r="3" spans="1:20" s="1" customFormat="1" ht="21.95" customHeight="1" x14ac:dyDescent="0.2">
      <c r="A3" s="17" t="s">
        <v>16</v>
      </c>
      <c r="B3" s="17" t="s">
        <v>0</v>
      </c>
      <c r="C3" s="17" t="s">
        <v>5</v>
      </c>
      <c r="D3" s="17" t="s">
        <v>1</v>
      </c>
      <c r="E3" s="18" t="s">
        <v>3</v>
      </c>
      <c r="F3" s="18" t="s">
        <v>4</v>
      </c>
      <c r="G3" s="18" t="s">
        <v>6</v>
      </c>
      <c r="H3" s="18" t="s">
        <v>9</v>
      </c>
      <c r="I3" s="18" t="s">
        <v>4</v>
      </c>
      <c r="J3" s="18" t="s">
        <v>7</v>
      </c>
      <c r="K3" s="19" t="s">
        <v>10</v>
      </c>
      <c r="L3" s="19" t="s">
        <v>11</v>
      </c>
      <c r="M3" s="20" t="s">
        <v>12</v>
      </c>
      <c r="N3" s="29" t="s">
        <v>13</v>
      </c>
      <c r="O3" s="30"/>
      <c r="P3" s="30"/>
      <c r="Q3" s="30"/>
      <c r="R3" s="30"/>
      <c r="S3" s="30"/>
      <c r="T3" s="30"/>
    </row>
    <row r="5" spans="1:20" ht="45" x14ac:dyDescent="0.2">
      <c r="A5" s="22" t="s">
        <v>42</v>
      </c>
      <c r="B5" s="22" t="s">
        <v>43</v>
      </c>
      <c r="C5" s="22"/>
      <c r="D5" s="23" t="s">
        <v>40</v>
      </c>
      <c r="E5" s="24">
        <v>265990.38</v>
      </c>
      <c r="F5" s="24">
        <v>0</v>
      </c>
      <c r="G5" s="24">
        <v>159223.98000000001</v>
      </c>
      <c r="H5" s="25">
        <v>0</v>
      </c>
      <c r="I5" s="25">
        <v>0</v>
      </c>
      <c r="J5" s="25">
        <v>1</v>
      </c>
      <c r="K5" s="26">
        <f t="shared" ref="K5" si="0">G5/E5</f>
        <v>0.59860803988475075</v>
      </c>
      <c r="L5" s="27">
        <v>0</v>
      </c>
      <c r="M5" s="32">
        <f t="shared" ref="M5" si="1">K5</f>
        <v>0.59860803988475075</v>
      </c>
      <c r="N5" s="27">
        <v>0</v>
      </c>
    </row>
    <row r="6" spans="1:20" ht="33.75" x14ac:dyDescent="0.2">
      <c r="A6" s="22" t="s">
        <v>46</v>
      </c>
      <c r="B6" s="22" t="s">
        <v>45</v>
      </c>
      <c r="C6" s="22" t="s">
        <v>44</v>
      </c>
      <c r="D6" s="23" t="s">
        <v>40</v>
      </c>
      <c r="E6" s="24">
        <v>131272.5</v>
      </c>
      <c r="F6" s="24">
        <v>0</v>
      </c>
      <c r="G6" s="24">
        <v>93499.58</v>
      </c>
      <c r="H6" s="25">
        <v>0</v>
      </c>
      <c r="I6" s="25">
        <v>0</v>
      </c>
      <c r="J6" s="25">
        <v>1</v>
      </c>
      <c r="K6" s="26">
        <f t="shared" ref="K6" si="2">G6/E6</f>
        <v>0.71225565141213887</v>
      </c>
      <c r="L6" s="27">
        <v>0</v>
      </c>
      <c r="M6" s="32">
        <f t="shared" ref="M6" si="3">K6</f>
        <v>0.71225565141213887</v>
      </c>
      <c r="N6" s="27">
        <v>0</v>
      </c>
    </row>
    <row r="7" spans="1:20" ht="45" x14ac:dyDescent="0.2">
      <c r="A7" s="22" t="s">
        <v>48</v>
      </c>
      <c r="B7" s="22" t="s">
        <v>49</v>
      </c>
      <c r="C7" s="22" t="s">
        <v>47</v>
      </c>
      <c r="D7" s="23" t="s">
        <v>40</v>
      </c>
      <c r="E7" s="24">
        <v>3499346.32</v>
      </c>
      <c r="F7" s="24">
        <v>0</v>
      </c>
      <c r="G7" s="24">
        <v>2887433.99</v>
      </c>
      <c r="H7" s="25">
        <v>0</v>
      </c>
      <c r="I7" s="25">
        <v>0</v>
      </c>
      <c r="J7" s="25">
        <v>1</v>
      </c>
      <c r="K7" s="26">
        <f t="shared" ref="K7" si="4">G7/E7</f>
        <v>0.82513524697378349</v>
      </c>
      <c r="L7" s="27">
        <v>0</v>
      </c>
      <c r="M7" s="32">
        <f t="shared" ref="M7" si="5">K7</f>
        <v>0.82513524697378349</v>
      </c>
      <c r="N7" s="27">
        <v>0</v>
      </c>
    </row>
    <row r="8" spans="1:20" ht="33.75" x14ac:dyDescent="0.2">
      <c r="A8" s="22" t="s">
        <v>50</v>
      </c>
      <c r="B8" s="22" t="s">
        <v>54</v>
      </c>
      <c r="C8" s="22" t="s">
        <v>58</v>
      </c>
      <c r="D8" s="23" t="s">
        <v>40</v>
      </c>
      <c r="E8" s="24">
        <v>529474.5</v>
      </c>
      <c r="F8" s="24">
        <v>0</v>
      </c>
      <c r="G8" s="24">
        <v>175933.61000000002</v>
      </c>
      <c r="H8" s="25">
        <v>0</v>
      </c>
      <c r="I8" s="25">
        <v>0</v>
      </c>
      <c r="J8" s="25">
        <v>1</v>
      </c>
      <c r="K8" s="26">
        <f t="shared" ref="K8:K11" si="6">G8/E8</f>
        <v>0.33227966597069364</v>
      </c>
      <c r="L8" s="27">
        <v>0</v>
      </c>
      <c r="M8" s="32">
        <f t="shared" ref="M8:M11" si="7">K8</f>
        <v>0.33227966597069364</v>
      </c>
      <c r="N8" s="27">
        <v>0</v>
      </c>
    </row>
    <row r="9" spans="1:20" ht="33.75" x14ac:dyDescent="0.2">
      <c r="A9" s="22" t="s">
        <v>51</v>
      </c>
      <c r="B9" s="22" t="s">
        <v>55</v>
      </c>
      <c r="C9" s="22" t="s">
        <v>58</v>
      </c>
      <c r="D9" s="23" t="s">
        <v>40</v>
      </c>
      <c r="E9" s="24">
        <v>1013181.62</v>
      </c>
      <c r="F9" s="24">
        <v>0</v>
      </c>
      <c r="G9" s="24">
        <v>702582.02</v>
      </c>
      <c r="H9" s="25">
        <v>0</v>
      </c>
      <c r="I9" s="25">
        <v>0</v>
      </c>
      <c r="J9" s="25">
        <v>1</v>
      </c>
      <c r="K9" s="26">
        <f t="shared" si="6"/>
        <v>0.69344133976690181</v>
      </c>
      <c r="L9" s="27">
        <v>0</v>
      </c>
      <c r="M9" s="32">
        <f t="shared" si="7"/>
        <v>0.69344133976690181</v>
      </c>
      <c r="N9" s="27">
        <v>0</v>
      </c>
    </row>
    <row r="10" spans="1:20" ht="33.75" x14ac:dyDescent="0.2">
      <c r="A10" s="22" t="s">
        <v>52</v>
      </c>
      <c r="B10" s="22" t="s">
        <v>56</v>
      </c>
      <c r="C10" s="22" t="s">
        <v>58</v>
      </c>
      <c r="D10" s="23" t="s">
        <v>40</v>
      </c>
      <c r="E10" s="24">
        <v>632286.5</v>
      </c>
      <c r="F10" s="24">
        <v>0</v>
      </c>
      <c r="G10" s="24">
        <v>451902.09</v>
      </c>
      <c r="H10" s="25">
        <v>0</v>
      </c>
      <c r="I10" s="25">
        <v>0</v>
      </c>
      <c r="J10" s="25">
        <v>1</v>
      </c>
      <c r="K10" s="26">
        <f t="shared" si="6"/>
        <v>0.71471095776993498</v>
      </c>
      <c r="L10" s="27">
        <v>0</v>
      </c>
      <c r="M10" s="32">
        <f t="shared" si="7"/>
        <v>0.71471095776993498</v>
      </c>
      <c r="N10" s="27">
        <v>0</v>
      </c>
    </row>
    <row r="11" spans="1:20" ht="33.75" x14ac:dyDescent="0.2">
      <c r="A11" s="22" t="s">
        <v>53</v>
      </c>
      <c r="B11" s="22" t="s">
        <v>57</v>
      </c>
      <c r="C11" s="22" t="s">
        <v>58</v>
      </c>
      <c r="D11" s="23" t="s">
        <v>40</v>
      </c>
      <c r="E11" s="24">
        <v>386116</v>
      </c>
      <c r="F11" s="24">
        <v>0</v>
      </c>
      <c r="G11" s="24">
        <v>231829.84</v>
      </c>
      <c r="H11" s="25">
        <v>0</v>
      </c>
      <c r="I11" s="25">
        <v>0</v>
      </c>
      <c r="J11" s="25">
        <v>1</v>
      </c>
      <c r="K11" s="26">
        <f t="shared" si="6"/>
        <v>0.60041500481720522</v>
      </c>
      <c r="L11" s="27">
        <v>0</v>
      </c>
      <c r="M11" s="32">
        <f t="shared" si="7"/>
        <v>0.60041500481720522</v>
      </c>
      <c r="N11" s="27">
        <v>0</v>
      </c>
    </row>
    <row r="12" spans="1:20" ht="56.25" x14ac:dyDescent="0.2">
      <c r="A12" s="22" t="s">
        <v>59</v>
      </c>
      <c r="B12" s="22" t="s">
        <v>65</v>
      </c>
      <c r="C12" s="22" t="s">
        <v>71</v>
      </c>
      <c r="D12" s="23" t="s">
        <v>40</v>
      </c>
      <c r="E12" s="24">
        <v>776922.12</v>
      </c>
      <c r="F12" s="24">
        <v>0</v>
      </c>
      <c r="G12" s="24">
        <v>733879.33</v>
      </c>
      <c r="H12" s="25">
        <v>0</v>
      </c>
      <c r="I12" s="25">
        <v>0</v>
      </c>
      <c r="J12" s="25">
        <v>1</v>
      </c>
      <c r="K12" s="26">
        <f t="shared" ref="K12:K17" si="8">G12/E12</f>
        <v>0.94459832087159512</v>
      </c>
      <c r="L12" s="27">
        <v>0</v>
      </c>
      <c r="M12" s="32">
        <f t="shared" ref="M12:M17" si="9">K12</f>
        <v>0.94459832087159512</v>
      </c>
      <c r="N12" s="27">
        <v>0</v>
      </c>
    </row>
    <row r="13" spans="1:20" ht="33.75" x14ac:dyDescent="0.2">
      <c r="A13" s="22" t="s">
        <v>60</v>
      </c>
      <c r="B13" s="22" t="s">
        <v>66</v>
      </c>
      <c r="C13" s="22" t="s">
        <v>72</v>
      </c>
      <c r="D13" s="23" t="s">
        <v>41</v>
      </c>
      <c r="E13" s="24">
        <v>5083481.57</v>
      </c>
      <c r="F13" s="24">
        <v>0</v>
      </c>
      <c r="G13" s="24">
        <v>1711333.43</v>
      </c>
      <c r="H13" s="25">
        <v>0</v>
      </c>
      <c r="I13" s="25">
        <v>0</v>
      </c>
      <c r="J13" s="25">
        <v>1</v>
      </c>
      <c r="K13" s="26">
        <f t="shared" si="8"/>
        <v>0.33664593968420736</v>
      </c>
      <c r="L13" s="27">
        <v>0</v>
      </c>
      <c r="M13" s="32">
        <f t="shared" si="9"/>
        <v>0.33664593968420736</v>
      </c>
      <c r="N13" s="27">
        <v>0</v>
      </c>
    </row>
    <row r="14" spans="1:20" ht="33.75" x14ac:dyDescent="0.2">
      <c r="A14" s="22" t="s">
        <v>61</v>
      </c>
      <c r="B14" s="22" t="s">
        <v>67</v>
      </c>
      <c r="C14" s="22" t="s">
        <v>72</v>
      </c>
      <c r="D14" s="23" t="s">
        <v>41</v>
      </c>
      <c r="E14" s="24">
        <v>5064603.53</v>
      </c>
      <c r="F14" s="24">
        <v>0</v>
      </c>
      <c r="G14" s="24">
        <v>2218979.37</v>
      </c>
      <c r="H14" s="25">
        <v>0</v>
      </c>
      <c r="I14" s="25">
        <v>0</v>
      </c>
      <c r="J14" s="25">
        <v>1</v>
      </c>
      <c r="K14" s="26">
        <f t="shared" si="8"/>
        <v>0.43813486225643411</v>
      </c>
      <c r="L14" s="27">
        <v>0</v>
      </c>
      <c r="M14" s="32">
        <f t="shared" si="9"/>
        <v>0.43813486225643411</v>
      </c>
      <c r="N14" s="27">
        <v>0</v>
      </c>
    </row>
    <row r="15" spans="1:20" ht="33.75" x14ac:dyDescent="0.2">
      <c r="A15" s="22" t="s">
        <v>62</v>
      </c>
      <c r="B15" s="22" t="s">
        <v>68</v>
      </c>
      <c r="C15" s="22" t="s">
        <v>72</v>
      </c>
      <c r="D15" s="23" t="s">
        <v>41</v>
      </c>
      <c r="E15" s="24">
        <v>5075473.04</v>
      </c>
      <c r="F15" s="24">
        <v>0</v>
      </c>
      <c r="G15" s="24">
        <v>4497621.8600000003</v>
      </c>
      <c r="H15" s="25">
        <v>0</v>
      </c>
      <c r="I15" s="25">
        <v>0</v>
      </c>
      <c r="J15" s="25">
        <v>1</v>
      </c>
      <c r="K15" s="26">
        <f t="shared" si="8"/>
        <v>0.88614831062130917</v>
      </c>
      <c r="L15" s="27">
        <v>0</v>
      </c>
      <c r="M15" s="32">
        <f t="shared" si="9"/>
        <v>0.88614831062130917</v>
      </c>
      <c r="N15" s="27">
        <v>0</v>
      </c>
    </row>
    <row r="16" spans="1:20" ht="45" x14ac:dyDescent="0.2">
      <c r="A16" s="22" t="s">
        <v>63</v>
      </c>
      <c r="B16" s="22" t="s">
        <v>69</v>
      </c>
      <c r="C16" s="22" t="s">
        <v>97</v>
      </c>
      <c r="D16" s="23" t="s">
        <v>40</v>
      </c>
      <c r="E16" s="24">
        <v>904689.3</v>
      </c>
      <c r="F16" s="24">
        <v>0</v>
      </c>
      <c r="G16" s="24">
        <v>764528</v>
      </c>
      <c r="H16" s="25">
        <v>0</v>
      </c>
      <c r="I16" s="25">
        <v>0</v>
      </c>
      <c r="J16" s="25">
        <v>1</v>
      </c>
      <c r="K16" s="26">
        <f t="shared" si="8"/>
        <v>0.84507244641889756</v>
      </c>
      <c r="L16" s="27">
        <v>0</v>
      </c>
      <c r="M16" s="32">
        <f t="shared" si="9"/>
        <v>0.84507244641889756</v>
      </c>
      <c r="N16" s="27">
        <v>0</v>
      </c>
    </row>
    <row r="17" spans="1:14" ht="56.25" x14ac:dyDescent="0.2">
      <c r="A17" s="22" t="s">
        <v>64</v>
      </c>
      <c r="B17" s="22" t="s">
        <v>70</v>
      </c>
      <c r="C17" s="22" t="s">
        <v>97</v>
      </c>
      <c r="D17" s="23" t="s">
        <v>40</v>
      </c>
      <c r="E17" s="24">
        <v>191746.73</v>
      </c>
      <c r="F17" s="24">
        <v>0</v>
      </c>
      <c r="G17" s="24">
        <v>112292.38</v>
      </c>
      <c r="H17" s="25">
        <v>0</v>
      </c>
      <c r="I17" s="25">
        <v>0</v>
      </c>
      <c r="J17" s="25">
        <v>1</v>
      </c>
      <c r="K17" s="26">
        <f t="shared" si="8"/>
        <v>0.58562865713537848</v>
      </c>
      <c r="L17" s="27">
        <v>0</v>
      </c>
      <c r="M17" s="32">
        <f t="shared" si="9"/>
        <v>0.58562865713537848</v>
      </c>
      <c r="N17" s="27">
        <v>0</v>
      </c>
    </row>
    <row r="18" spans="1:14" ht="90" x14ac:dyDescent="0.2">
      <c r="A18" s="22" t="s">
        <v>85</v>
      </c>
      <c r="B18" s="22" t="s">
        <v>73</v>
      </c>
      <c r="C18" s="22" t="s">
        <v>97</v>
      </c>
      <c r="D18" s="23" t="s">
        <v>40</v>
      </c>
      <c r="E18" s="24">
        <v>28111933.07</v>
      </c>
      <c r="F18" s="24">
        <v>0</v>
      </c>
      <c r="G18" s="24">
        <v>23571952.260000002</v>
      </c>
      <c r="H18" s="25">
        <v>0</v>
      </c>
      <c r="I18" s="25">
        <v>0</v>
      </c>
      <c r="J18" s="25">
        <v>1</v>
      </c>
      <c r="K18" s="26">
        <f t="shared" ref="K18:K29" si="10">G18/E18</f>
        <v>0.83850342846593873</v>
      </c>
      <c r="L18" s="27">
        <v>0</v>
      </c>
      <c r="M18" s="32">
        <f t="shared" ref="M18:M29" si="11">K18</f>
        <v>0.83850342846593873</v>
      </c>
      <c r="N18" s="27">
        <v>0</v>
      </c>
    </row>
    <row r="19" spans="1:14" ht="67.5" x14ac:dyDescent="0.2">
      <c r="A19" s="22" t="s">
        <v>86</v>
      </c>
      <c r="B19" s="22" t="s">
        <v>74</v>
      </c>
      <c r="C19" s="22" t="s">
        <v>97</v>
      </c>
      <c r="D19" s="23" t="s">
        <v>40</v>
      </c>
      <c r="E19" s="24">
        <v>25581840.010000002</v>
      </c>
      <c r="F19" s="24">
        <v>0</v>
      </c>
      <c r="G19" s="24">
        <v>18344616.829999998</v>
      </c>
      <c r="H19" s="25">
        <v>0</v>
      </c>
      <c r="I19" s="25">
        <v>0</v>
      </c>
      <c r="J19" s="25">
        <v>1</v>
      </c>
      <c r="K19" s="26">
        <f t="shared" si="10"/>
        <v>0.71709528410892431</v>
      </c>
      <c r="L19" s="27">
        <v>0</v>
      </c>
      <c r="M19" s="32">
        <f t="shared" si="11"/>
        <v>0.71709528410892431</v>
      </c>
      <c r="N19" s="27">
        <v>0</v>
      </c>
    </row>
    <row r="20" spans="1:14" ht="45" x14ac:dyDescent="0.2">
      <c r="A20" s="22" t="s">
        <v>87</v>
      </c>
      <c r="B20" s="22" t="s">
        <v>75</v>
      </c>
      <c r="C20" s="22" t="s">
        <v>97</v>
      </c>
      <c r="D20" s="23" t="s">
        <v>40</v>
      </c>
      <c r="E20" s="24">
        <v>20806167.859999999</v>
      </c>
      <c r="F20" s="24">
        <v>0</v>
      </c>
      <c r="G20" s="24">
        <v>19491597.949999999</v>
      </c>
      <c r="H20" s="25">
        <v>0</v>
      </c>
      <c r="I20" s="25">
        <v>0</v>
      </c>
      <c r="J20" s="25">
        <v>1</v>
      </c>
      <c r="K20" s="26">
        <f t="shared" si="10"/>
        <v>0.93681825894871928</v>
      </c>
      <c r="L20" s="27">
        <v>0</v>
      </c>
      <c r="M20" s="32">
        <f t="shared" si="11"/>
        <v>0.93681825894871928</v>
      </c>
      <c r="N20" s="27">
        <v>0</v>
      </c>
    </row>
    <row r="21" spans="1:14" ht="67.5" x14ac:dyDescent="0.2">
      <c r="A21" s="22" t="s">
        <v>88</v>
      </c>
      <c r="B21" s="22" t="s">
        <v>76</v>
      </c>
      <c r="C21" s="22" t="s">
        <v>97</v>
      </c>
      <c r="D21" s="23" t="s">
        <v>40</v>
      </c>
      <c r="E21" s="24">
        <v>15410405.25</v>
      </c>
      <c r="F21" s="24">
        <v>0</v>
      </c>
      <c r="G21" s="24">
        <v>12722593.09</v>
      </c>
      <c r="H21" s="25">
        <v>0</v>
      </c>
      <c r="I21" s="25">
        <v>0</v>
      </c>
      <c r="J21" s="25">
        <v>1</v>
      </c>
      <c r="K21" s="26">
        <f t="shared" si="10"/>
        <v>0.82558458934751244</v>
      </c>
      <c r="L21" s="27">
        <v>0</v>
      </c>
      <c r="M21" s="32">
        <f t="shared" si="11"/>
        <v>0.82558458934751244</v>
      </c>
      <c r="N21" s="27">
        <v>0</v>
      </c>
    </row>
    <row r="22" spans="1:14" ht="45" x14ac:dyDescent="0.2">
      <c r="A22" s="22" t="s">
        <v>89</v>
      </c>
      <c r="B22" s="22" t="s">
        <v>77</v>
      </c>
      <c r="C22" s="22"/>
      <c r="D22" s="23" t="s">
        <v>40</v>
      </c>
      <c r="E22" s="24">
        <v>1085875.23</v>
      </c>
      <c r="F22" s="24">
        <v>0</v>
      </c>
      <c r="G22" s="24">
        <v>949263.9</v>
      </c>
      <c r="H22" s="25">
        <v>0</v>
      </c>
      <c r="I22" s="25">
        <v>0</v>
      </c>
      <c r="J22" s="25">
        <v>1</v>
      </c>
      <c r="K22" s="26">
        <f t="shared" si="10"/>
        <v>0.87419242448324386</v>
      </c>
      <c r="L22" s="27">
        <v>0</v>
      </c>
      <c r="M22" s="32">
        <f t="shared" si="11"/>
        <v>0.87419242448324386</v>
      </c>
      <c r="N22" s="27">
        <v>0</v>
      </c>
    </row>
    <row r="23" spans="1:14" ht="33.75" x14ac:dyDescent="0.2">
      <c r="A23" s="22" t="s">
        <v>90</v>
      </c>
      <c r="B23" s="22" t="s">
        <v>78</v>
      </c>
      <c r="C23" s="22"/>
      <c r="D23" s="23" t="s">
        <v>40</v>
      </c>
      <c r="E23" s="24">
        <v>2951042.76</v>
      </c>
      <c r="F23" s="24">
        <v>0</v>
      </c>
      <c r="G23" s="24">
        <v>2083802.46</v>
      </c>
      <c r="H23" s="25">
        <v>0</v>
      </c>
      <c r="I23" s="25">
        <v>0</v>
      </c>
      <c r="J23" s="25">
        <v>1</v>
      </c>
      <c r="K23" s="26">
        <f t="shared" si="10"/>
        <v>0.70612411593792024</v>
      </c>
      <c r="L23" s="27">
        <v>0</v>
      </c>
      <c r="M23" s="32">
        <f t="shared" si="11"/>
        <v>0.70612411593792024</v>
      </c>
      <c r="N23" s="27">
        <v>0</v>
      </c>
    </row>
    <row r="24" spans="1:14" ht="45" x14ac:dyDescent="0.2">
      <c r="A24" s="22" t="s">
        <v>91</v>
      </c>
      <c r="B24" s="22" t="s">
        <v>79</v>
      </c>
      <c r="C24" s="22"/>
      <c r="D24" s="23" t="s">
        <v>41</v>
      </c>
      <c r="E24" s="24">
        <v>1019761.5</v>
      </c>
      <c r="F24" s="24">
        <f>G24-E24</f>
        <v>78075.739999999991</v>
      </c>
      <c r="G24" s="24">
        <v>1097837.24</v>
      </c>
      <c r="H24" s="25">
        <v>0</v>
      </c>
      <c r="I24" s="25">
        <v>0</v>
      </c>
      <c r="J24" s="25">
        <v>1</v>
      </c>
      <c r="K24" s="26">
        <f t="shared" si="10"/>
        <v>1.0765627453085844</v>
      </c>
      <c r="L24" s="27">
        <v>0</v>
      </c>
      <c r="M24" s="32">
        <f t="shared" si="11"/>
        <v>1.0765627453085844</v>
      </c>
      <c r="N24" s="27">
        <v>0</v>
      </c>
    </row>
    <row r="25" spans="1:14" ht="112.5" x14ac:dyDescent="0.2">
      <c r="A25" s="22" t="s">
        <v>92</v>
      </c>
      <c r="B25" s="22" t="s">
        <v>80</v>
      </c>
      <c r="C25" s="22"/>
      <c r="D25" s="23" t="s">
        <v>40</v>
      </c>
      <c r="E25" s="24">
        <v>1063671.6399999999</v>
      </c>
      <c r="F25" s="24">
        <v>0</v>
      </c>
      <c r="G25" s="24">
        <v>991997.09000000008</v>
      </c>
      <c r="H25" s="25">
        <v>0</v>
      </c>
      <c r="I25" s="25">
        <v>0</v>
      </c>
      <c r="J25" s="25">
        <v>1</v>
      </c>
      <c r="K25" s="26">
        <f t="shared" si="10"/>
        <v>0.93261590578836917</v>
      </c>
      <c r="L25" s="27">
        <v>0</v>
      </c>
      <c r="M25" s="32">
        <f t="shared" si="11"/>
        <v>0.93261590578836917</v>
      </c>
      <c r="N25" s="27">
        <v>0</v>
      </c>
    </row>
    <row r="26" spans="1:14" ht="33.75" x14ac:dyDescent="0.2">
      <c r="A26" s="22" t="s">
        <v>93</v>
      </c>
      <c r="B26" s="22" t="s">
        <v>81</v>
      </c>
      <c r="C26" s="22"/>
      <c r="D26" s="23" t="s">
        <v>40</v>
      </c>
      <c r="E26" s="24">
        <v>740906.9</v>
      </c>
      <c r="F26" s="24">
        <v>0</v>
      </c>
      <c r="G26" s="24">
        <v>740906.9</v>
      </c>
      <c r="H26" s="25">
        <v>0</v>
      </c>
      <c r="I26" s="25">
        <v>0</v>
      </c>
      <c r="J26" s="25">
        <v>1</v>
      </c>
      <c r="K26" s="26">
        <f t="shared" si="10"/>
        <v>1</v>
      </c>
      <c r="L26" s="27">
        <v>0</v>
      </c>
      <c r="M26" s="32">
        <f t="shared" si="11"/>
        <v>1</v>
      </c>
      <c r="N26" s="27">
        <v>0</v>
      </c>
    </row>
    <row r="27" spans="1:14" ht="45" x14ac:dyDescent="0.2">
      <c r="A27" s="22" t="s">
        <v>94</v>
      </c>
      <c r="B27" s="22" t="s">
        <v>82</v>
      </c>
      <c r="C27" s="22"/>
      <c r="D27" s="23" t="s">
        <v>40</v>
      </c>
      <c r="E27" s="24">
        <v>185600</v>
      </c>
      <c r="F27" s="24">
        <v>0</v>
      </c>
      <c r="G27" s="24">
        <v>185600</v>
      </c>
      <c r="H27" s="25">
        <v>0</v>
      </c>
      <c r="I27" s="25">
        <v>0</v>
      </c>
      <c r="J27" s="25">
        <v>1</v>
      </c>
      <c r="K27" s="26">
        <f t="shared" si="10"/>
        <v>1</v>
      </c>
      <c r="L27" s="27">
        <v>0</v>
      </c>
      <c r="M27" s="32">
        <f t="shared" si="11"/>
        <v>1</v>
      </c>
      <c r="N27" s="27">
        <v>0</v>
      </c>
    </row>
    <row r="28" spans="1:14" ht="45" x14ac:dyDescent="0.2">
      <c r="A28" s="22" t="s">
        <v>95</v>
      </c>
      <c r="B28" s="22" t="s">
        <v>83</v>
      </c>
      <c r="C28" s="22" t="s">
        <v>97</v>
      </c>
      <c r="D28" s="23" t="s">
        <v>40</v>
      </c>
      <c r="E28" s="24">
        <v>2953432.92</v>
      </c>
      <c r="F28" s="24">
        <v>0</v>
      </c>
      <c r="G28" s="24">
        <v>2409261.48</v>
      </c>
      <c r="H28" s="25">
        <v>0</v>
      </c>
      <c r="I28" s="25">
        <v>0</v>
      </c>
      <c r="J28" s="25">
        <v>1</v>
      </c>
      <c r="K28" s="26">
        <f t="shared" si="10"/>
        <v>0.81574951768330661</v>
      </c>
      <c r="L28" s="27">
        <v>0</v>
      </c>
      <c r="M28" s="32">
        <f t="shared" si="11"/>
        <v>0.81574951768330661</v>
      </c>
      <c r="N28" s="27">
        <v>0</v>
      </c>
    </row>
    <row r="29" spans="1:14" ht="45" x14ac:dyDescent="0.2">
      <c r="A29" s="22" t="s">
        <v>96</v>
      </c>
      <c r="B29" s="22" t="s">
        <v>84</v>
      </c>
      <c r="C29" s="22" t="s">
        <v>131</v>
      </c>
      <c r="D29" s="23" t="s">
        <v>40</v>
      </c>
      <c r="E29" s="24">
        <v>247350.14</v>
      </c>
      <c r="F29" s="24">
        <v>0</v>
      </c>
      <c r="G29" s="24">
        <v>247350.14</v>
      </c>
      <c r="H29" s="25">
        <v>0</v>
      </c>
      <c r="I29" s="25">
        <v>0</v>
      </c>
      <c r="J29" s="25">
        <v>1</v>
      </c>
      <c r="K29" s="26">
        <f t="shared" si="10"/>
        <v>1</v>
      </c>
      <c r="L29" s="27">
        <v>0</v>
      </c>
      <c r="M29" s="32">
        <f t="shared" si="11"/>
        <v>1</v>
      </c>
      <c r="N29" s="27">
        <v>0</v>
      </c>
    </row>
    <row r="30" spans="1:14" ht="33.75" x14ac:dyDescent="0.2">
      <c r="A30" s="22" t="s">
        <v>99</v>
      </c>
      <c r="B30" s="22" t="s">
        <v>115</v>
      </c>
      <c r="C30" s="22" t="s">
        <v>132</v>
      </c>
      <c r="D30" s="23" t="s">
        <v>40</v>
      </c>
      <c r="E30" s="24">
        <v>78491.03</v>
      </c>
      <c r="F30" s="24">
        <v>0</v>
      </c>
      <c r="G30" s="24">
        <v>39245.51</v>
      </c>
      <c r="H30" s="25">
        <v>0</v>
      </c>
      <c r="I30" s="25">
        <v>0</v>
      </c>
      <c r="J30" s="25">
        <v>1</v>
      </c>
      <c r="K30" s="26">
        <f t="shared" ref="K30:K45" si="12">G30/E30</f>
        <v>0.49999993629845352</v>
      </c>
      <c r="L30" s="27">
        <v>0</v>
      </c>
      <c r="M30" s="32">
        <f t="shared" ref="M30:M45" si="13">K30</f>
        <v>0.49999993629845352</v>
      </c>
      <c r="N30" s="27">
        <v>0</v>
      </c>
    </row>
    <row r="31" spans="1:14" ht="45" x14ac:dyDescent="0.2">
      <c r="A31" s="22" t="s">
        <v>100</v>
      </c>
      <c r="B31" s="22" t="s">
        <v>116</v>
      </c>
      <c r="C31" s="22" t="s">
        <v>133</v>
      </c>
      <c r="D31" s="23" t="s">
        <v>40</v>
      </c>
      <c r="E31" s="24">
        <v>1713854.88</v>
      </c>
      <c r="F31" s="24">
        <v>0</v>
      </c>
      <c r="G31" s="24">
        <v>1516784.3</v>
      </c>
      <c r="H31" s="25">
        <v>0</v>
      </c>
      <c r="I31" s="25">
        <v>0</v>
      </c>
      <c r="J31" s="25">
        <v>1</v>
      </c>
      <c r="K31" s="26">
        <f t="shared" si="12"/>
        <v>0.8850132631999742</v>
      </c>
      <c r="L31" s="27">
        <v>0</v>
      </c>
      <c r="M31" s="32">
        <f t="shared" si="13"/>
        <v>0.8850132631999742</v>
      </c>
      <c r="N31" s="27">
        <v>0</v>
      </c>
    </row>
    <row r="32" spans="1:14" ht="45" x14ac:dyDescent="0.2">
      <c r="A32" s="22" t="s">
        <v>101</v>
      </c>
      <c r="B32" s="22" t="s">
        <v>117</v>
      </c>
      <c r="C32" s="22" t="s">
        <v>134</v>
      </c>
      <c r="D32" s="23" t="s">
        <v>41</v>
      </c>
      <c r="E32" s="24">
        <v>2669201.98</v>
      </c>
      <c r="F32" s="24">
        <v>0</v>
      </c>
      <c r="G32" s="24">
        <v>1392508.81</v>
      </c>
      <c r="H32" s="25">
        <v>0</v>
      </c>
      <c r="I32" s="25">
        <v>0</v>
      </c>
      <c r="J32" s="25">
        <v>1</v>
      </c>
      <c r="K32" s="26">
        <f t="shared" si="12"/>
        <v>0.52169480632559706</v>
      </c>
      <c r="L32" s="27">
        <v>0</v>
      </c>
      <c r="M32" s="32">
        <f t="shared" si="13"/>
        <v>0.52169480632559706</v>
      </c>
      <c r="N32" s="27">
        <v>0</v>
      </c>
    </row>
    <row r="33" spans="1:14" ht="33.75" x14ac:dyDescent="0.2">
      <c r="A33" s="22" t="s">
        <v>102</v>
      </c>
      <c r="B33" s="22" t="s">
        <v>118</v>
      </c>
      <c r="C33" s="22"/>
      <c r="D33" s="23" t="s">
        <v>40</v>
      </c>
      <c r="E33" s="24">
        <v>2994394.51</v>
      </c>
      <c r="F33" s="24">
        <v>0</v>
      </c>
      <c r="G33" s="24">
        <v>2133506.0699999998</v>
      </c>
      <c r="H33" s="25">
        <v>0</v>
      </c>
      <c r="I33" s="25">
        <v>0</v>
      </c>
      <c r="J33" s="25">
        <v>1</v>
      </c>
      <c r="K33" s="26">
        <f t="shared" si="12"/>
        <v>0.71249999386353402</v>
      </c>
      <c r="L33" s="27">
        <v>0</v>
      </c>
      <c r="M33" s="32">
        <f t="shared" si="13"/>
        <v>0.71249999386353402</v>
      </c>
      <c r="N33" s="27">
        <v>0</v>
      </c>
    </row>
    <row r="34" spans="1:14" ht="78.75" x14ac:dyDescent="0.2">
      <c r="A34" s="22" t="s">
        <v>103</v>
      </c>
      <c r="B34" s="22" t="s">
        <v>119</v>
      </c>
      <c r="C34" s="22"/>
      <c r="D34" s="23" t="s">
        <v>40</v>
      </c>
      <c r="E34" s="24">
        <v>1760234.11</v>
      </c>
      <c r="F34" s="24">
        <v>0</v>
      </c>
      <c r="G34" s="24">
        <v>528070.23</v>
      </c>
      <c r="H34" s="25">
        <v>0</v>
      </c>
      <c r="I34" s="25">
        <v>0</v>
      </c>
      <c r="J34" s="25">
        <v>1</v>
      </c>
      <c r="K34" s="26">
        <f t="shared" si="12"/>
        <v>0.29999999829568125</v>
      </c>
      <c r="L34" s="27">
        <v>0</v>
      </c>
      <c r="M34" s="32">
        <f t="shared" si="13"/>
        <v>0.29999999829568125</v>
      </c>
      <c r="N34" s="27">
        <v>0</v>
      </c>
    </row>
    <row r="35" spans="1:14" ht="45" x14ac:dyDescent="0.2">
      <c r="A35" s="22" t="s">
        <v>104</v>
      </c>
      <c r="B35" s="22" t="s">
        <v>120</v>
      </c>
      <c r="C35" s="22"/>
      <c r="D35" s="23" t="s">
        <v>40</v>
      </c>
      <c r="E35" s="24">
        <v>64794.12</v>
      </c>
      <c r="F35" s="24">
        <v>0</v>
      </c>
      <c r="G35" s="24">
        <v>64794.12</v>
      </c>
      <c r="H35" s="25">
        <v>0</v>
      </c>
      <c r="I35" s="25">
        <v>0</v>
      </c>
      <c r="J35" s="25">
        <v>1</v>
      </c>
      <c r="K35" s="26">
        <f t="shared" si="12"/>
        <v>1</v>
      </c>
      <c r="L35" s="27">
        <v>0</v>
      </c>
      <c r="M35" s="32">
        <f t="shared" si="13"/>
        <v>1</v>
      </c>
      <c r="N35" s="27">
        <v>0</v>
      </c>
    </row>
    <row r="36" spans="1:14" ht="33.75" x14ac:dyDescent="0.2">
      <c r="A36" s="22" t="s">
        <v>105</v>
      </c>
      <c r="B36" s="22" t="s">
        <v>121</v>
      </c>
      <c r="C36" s="22" t="s">
        <v>133</v>
      </c>
      <c r="D36" s="23" t="s">
        <v>40</v>
      </c>
      <c r="E36" s="24">
        <v>3938997.81</v>
      </c>
      <c r="F36" s="24">
        <v>0</v>
      </c>
      <c r="G36" s="24">
        <v>1181699.3400000001</v>
      </c>
      <c r="H36" s="25">
        <v>0</v>
      </c>
      <c r="I36" s="25">
        <v>0</v>
      </c>
      <c r="J36" s="25">
        <v>1</v>
      </c>
      <c r="K36" s="26">
        <f t="shared" si="12"/>
        <v>0.299999999238385</v>
      </c>
      <c r="L36" s="27">
        <v>0</v>
      </c>
      <c r="M36" s="32">
        <f t="shared" si="13"/>
        <v>0.299999999238385</v>
      </c>
      <c r="N36" s="27">
        <v>0</v>
      </c>
    </row>
    <row r="37" spans="1:14" ht="45" x14ac:dyDescent="0.2">
      <c r="A37" s="22" t="s">
        <v>106</v>
      </c>
      <c r="B37" s="22" t="s">
        <v>122</v>
      </c>
      <c r="C37" s="22" t="s">
        <v>131</v>
      </c>
      <c r="D37" s="23" t="s">
        <v>40</v>
      </c>
      <c r="E37" s="24">
        <v>363936.06</v>
      </c>
      <c r="F37" s="24">
        <v>0</v>
      </c>
      <c r="G37" s="24">
        <v>363936.06</v>
      </c>
      <c r="H37" s="25">
        <v>0</v>
      </c>
      <c r="I37" s="25">
        <v>0</v>
      </c>
      <c r="J37" s="25">
        <v>1</v>
      </c>
      <c r="K37" s="26">
        <f t="shared" si="12"/>
        <v>1</v>
      </c>
      <c r="L37" s="27">
        <v>0</v>
      </c>
      <c r="M37" s="32">
        <f t="shared" si="13"/>
        <v>1</v>
      </c>
      <c r="N37" s="27">
        <v>0</v>
      </c>
    </row>
    <row r="38" spans="1:14" ht="33.75" x14ac:dyDescent="0.2">
      <c r="A38" s="22" t="s">
        <v>107</v>
      </c>
      <c r="B38" s="22" t="s">
        <v>123</v>
      </c>
      <c r="C38" s="22" t="s">
        <v>134</v>
      </c>
      <c r="D38" s="23" t="s">
        <v>41</v>
      </c>
      <c r="E38" s="24">
        <v>4545225.3499999996</v>
      </c>
      <c r="F38" s="24">
        <v>0</v>
      </c>
      <c r="G38" s="24">
        <v>1603227.6400000001</v>
      </c>
      <c r="H38" s="25">
        <v>0</v>
      </c>
      <c r="I38" s="25">
        <v>0</v>
      </c>
      <c r="J38" s="25">
        <v>1</v>
      </c>
      <c r="K38" s="26">
        <f t="shared" si="12"/>
        <v>0.35272786639720738</v>
      </c>
      <c r="L38" s="27">
        <v>0</v>
      </c>
      <c r="M38" s="32">
        <f t="shared" si="13"/>
        <v>0.35272786639720738</v>
      </c>
      <c r="N38" s="27">
        <v>0</v>
      </c>
    </row>
    <row r="39" spans="1:14" ht="45" x14ac:dyDescent="0.2">
      <c r="A39" s="22" t="s">
        <v>108</v>
      </c>
      <c r="B39" s="22" t="s">
        <v>124</v>
      </c>
      <c r="C39" s="22" t="s">
        <v>134</v>
      </c>
      <c r="D39" s="23" t="s">
        <v>41</v>
      </c>
      <c r="E39" s="24">
        <v>404840</v>
      </c>
      <c r="F39" s="24">
        <v>0</v>
      </c>
      <c r="G39" s="24">
        <v>404840</v>
      </c>
      <c r="H39" s="25">
        <v>0</v>
      </c>
      <c r="I39" s="25">
        <v>0</v>
      </c>
      <c r="J39" s="25">
        <v>1</v>
      </c>
      <c r="K39" s="26">
        <f t="shared" si="12"/>
        <v>1</v>
      </c>
      <c r="L39" s="27">
        <v>0</v>
      </c>
      <c r="M39" s="32">
        <f t="shared" si="13"/>
        <v>1</v>
      </c>
      <c r="N39" s="27">
        <v>0</v>
      </c>
    </row>
    <row r="40" spans="1:14" ht="67.5" x14ac:dyDescent="0.2">
      <c r="A40" s="22" t="s">
        <v>109</v>
      </c>
      <c r="B40" s="22" t="s">
        <v>125</v>
      </c>
      <c r="C40" s="22" t="s">
        <v>134</v>
      </c>
      <c r="D40" s="23" t="s">
        <v>41</v>
      </c>
      <c r="E40" s="24">
        <v>826308.04</v>
      </c>
      <c r="F40" s="24">
        <v>0</v>
      </c>
      <c r="G40" s="24">
        <v>826308.03999999992</v>
      </c>
      <c r="H40" s="25">
        <v>0</v>
      </c>
      <c r="I40" s="25">
        <v>0</v>
      </c>
      <c r="J40" s="25">
        <v>1</v>
      </c>
      <c r="K40" s="26">
        <f t="shared" si="12"/>
        <v>0.99999999999999989</v>
      </c>
      <c r="L40" s="27">
        <v>0</v>
      </c>
      <c r="M40" s="32">
        <f t="shared" si="13"/>
        <v>0.99999999999999989</v>
      </c>
      <c r="N40" s="27">
        <v>0</v>
      </c>
    </row>
    <row r="41" spans="1:14" ht="78.75" x14ac:dyDescent="0.2">
      <c r="A41" s="22" t="s">
        <v>110</v>
      </c>
      <c r="B41" s="22" t="s">
        <v>126</v>
      </c>
      <c r="C41" s="22"/>
      <c r="D41" s="23" t="s">
        <v>40</v>
      </c>
      <c r="E41" s="24">
        <v>69600</v>
      </c>
      <c r="F41" s="24">
        <v>0</v>
      </c>
      <c r="G41" s="24">
        <v>69600</v>
      </c>
      <c r="H41" s="25">
        <v>0</v>
      </c>
      <c r="I41" s="25">
        <v>0</v>
      </c>
      <c r="J41" s="25">
        <v>1</v>
      </c>
      <c r="K41" s="26">
        <f t="shared" si="12"/>
        <v>1</v>
      </c>
      <c r="L41" s="27">
        <v>0</v>
      </c>
      <c r="M41" s="32">
        <f t="shared" si="13"/>
        <v>1</v>
      </c>
      <c r="N41" s="27">
        <v>0</v>
      </c>
    </row>
    <row r="42" spans="1:14" ht="33.75" x14ac:dyDescent="0.2">
      <c r="A42" s="22" t="s">
        <v>111</v>
      </c>
      <c r="B42" s="22" t="s">
        <v>127</v>
      </c>
      <c r="C42" s="22" t="s">
        <v>134</v>
      </c>
      <c r="D42" s="23" t="s">
        <v>41</v>
      </c>
      <c r="E42" s="24">
        <v>155807.17000000001</v>
      </c>
      <c r="F42" s="24">
        <v>0</v>
      </c>
      <c r="G42" s="24">
        <v>30781.49</v>
      </c>
      <c r="H42" s="25">
        <v>0</v>
      </c>
      <c r="I42" s="25">
        <v>0</v>
      </c>
      <c r="J42" s="25">
        <v>1</v>
      </c>
      <c r="K42" s="26">
        <f t="shared" si="12"/>
        <v>0.19756144726844085</v>
      </c>
      <c r="L42" s="27">
        <v>0</v>
      </c>
      <c r="M42" s="32">
        <f t="shared" si="13"/>
        <v>0.19756144726844085</v>
      </c>
      <c r="N42" s="27">
        <v>0</v>
      </c>
    </row>
    <row r="43" spans="1:14" ht="22.5" x14ac:dyDescent="0.2">
      <c r="A43" s="22" t="s">
        <v>112</v>
      </c>
      <c r="B43" s="22" t="s">
        <v>128</v>
      </c>
      <c r="C43" s="22"/>
      <c r="D43" s="23" t="s">
        <v>40</v>
      </c>
      <c r="E43" s="24">
        <v>364844.02</v>
      </c>
      <c r="F43" s="24">
        <v>0</v>
      </c>
      <c r="G43" s="24">
        <v>182422.01</v>
      </c>
      <c r="H43" s="25">
        <v>0</v>
      </c>
      <c r="I43" s="25">
        <v>0</v>
      </c>
      <c r="J43" s="25">
        <v>1</v>
      </c>
      <c r="K43" s="26">
        <f t="shared" si="12"/>
        <v>0.5</v>
      </c>
      <c r="L43" s="27">
        <v>0</v>
      </c>
      <c r="M43" s="32">
        <f t="shared" si="13"/>
        <v>0.5</v>
      </c>
      <c r="N43" s="27">
        <v>0</v>
      </c>
    </row>
    <row r="44" spans="1:14" ht="67.5" x14ac:dyDescent="0.2">
      <c r="A44" s="22" t="s">
        <v>113</v>
      </c>
      <c r="B44" s="22" t="s">
        <v>129</v>
      </c>
      <c r="C44" s="22" t="s">
        <v>134</v>
      </c>
      <c r="D44" s="23" t="s">
        <v>40</v>
      </c>
      <c r="E44" s="24">
        <v>5764271.7999999998</v>
      </c>
      <c r="F44" s="24">
        <v>0</v>
      </c>
      <c r="G44" s="24">
        <v>3240600.83</v>
      </c>
      <c r="H44" s="25">
        <v>0</v>
      </c>
      <c r="I44" s="25">
        <v>0</v>
      </c>
      <c r="J44" s="25">
        <v>1</v>
      </c>
      <c r="K44" s="26">
        <f t="shared" si="12"/>
        <v>0.56218737464808655</v>
      </c>
      <c r="L44" s="27">
        <v>0</v>
      </c>
      <c r="M44" s="32">
        <f t="shared" si="13"/>
        <v>0.56218737464808655</v>
      </c>
      <c r="N44" s="27">
        <v>0</v>
      </c>
    </row>
    <row r="45" spans="1:14" ht="56.25" x14ac:dyDescent="0.2">
      <c r="A45" s="22" t="s">
        <v>114</v>
      </c>
      <c r="B45" s="22" t="s">
        <v>130</v>
      </c>
      <c r="C45" s="22" t="s">
        <v>134</v>
      </c>
      <c r="D45" s="23" t="s">
        <v>41</v>
      </c>
      <c r="E45" s="24">
        <v>5205183.5999999996</v>
      </c>
      <c r="F45" s="24">
        <v>0</v>
      </c>
      <c r="G45" s="24">
        <v>1561555.08</v>
      </c>
      <c r="H45" s="25">
        <v>0</v>
      </c>
      <c r="I45" s="25">
        <v>0</v>
      </c>
      <c r="J45" s="25">
        <v>1</v>
      </c>
      <c r="K45" s="26">
        <f t="shared" si="12"/>
        <v>0.30000000000000004</v>
      </c>
      <c r="L45" s="27">
        <v>0</v>
      </c>
      <c r="M45" s="32">
        <f t="shared" si="13"/>
        <v>0.30000000000000004</v>
      </c>
      <c r="N45" s="27">
        <v>0</v>
      </c>
    </row>
  </sheetData>
  <sheetProtection algorithmName="SHA-512" hashValue="z8qVoeF3u4ePpfsZRCUAp9/5Sk/5/4IJSeYazrze4NSoOxn2xxosqIwQUp8V9sqRTA2C8WxzEuyjLbmoHzJ6TA==" saltValue="iAON6ZCoFxZKhzfAFIogjw==" spinCount="100000" sheet="1" objects="1" scenarios="1" formatCells="0" formatColumns="0" formatRows="0" insertRows="0" deleteRows="0" autoFilter="0"/>
  <autoFilter ref="A3:N4"/>
  <mergeCells count="1">
    <mergeCell ref="A1:N1"/>
  </mergeCells>
  <dataValidations count="1">
    <dataValidation allowBlank="1" showErrorMessage="1" prompt="Clave asignada al programa/proyecto" sqref="A2:A3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70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zoomScale="120" zoomScaleNormal="120" zoomScaleSheetLayoutView="100" workbookViewId="0">
      <pane ySplit="1" topLeftCell="A13" activePane="bottomLeft" state="frozen"/>
      <selection pane="bottomLeft" activeCell="A21" sqref="A21"/>
    </sheetView>
  </sheetViews>
  <sheetFormatPr baseColWidth="10" defaultRowHeight="11.25" x14ac:dyDescent="0.2"/>
  <cols>
    <col min="1" max="1" width="135.83203125" style="5" customWidth="1"/>
    <col min="2" max="16384" width="12" style="5"/>
  </cols>
  <sheetData>
    <row r="1" spans="1:1" x14ac:dyDescent="0.2">
      <c r="A1" s="2" t="s">
        <v>17</v>
      </c>
    </row>
    <row r="2" spans="1:1" ht="11.25" customHeight="1" x14ac:dyDescent="0.2">
      <c r="A2" s="7" t="s">
        <v>24</v>
      </c>
    </row>
    <row r="3" spans="1:1" ht="11.25" customHeight="1" x14ac:dyDescent="0.2">
      <c r="A3" s="7" t="s">
        <v>25</v>
      </c>
    </row>
    <row r="4" spans="1:1" ht="11.25" customHeight="1" x14ac:dyDescent="0.2">
      <c r="A4" s="7" t="s">
        <v>26</v>
      </c>
    </row>
    <row r="5" spans="1:1" ht="11.25" customHeight="1" x14ac:dyDescent="0.2">
      <c r="A5" s="6" t="s">
        <v>20</v>
      </c>
    </row>
    <row r="6" spans="1:1" ht="11.25" customHeight="1" x14ac:dyDescent="0.2">
      <c r="A6" s="7" t="s">
        <v>33</v>
      </c>
    </row>
    <row r="7" spans="1:1" x14ac:dyDescent="0.2">
      <c r="A7" s="6" t="s">
        <v>21</v>
      </c>
    </row>
    <row r="8" spans="1:1" ht="22.5" x14ac:dyDescent="0.2">
      <c r="A8" s="6" t="s">
        <v>22</v>
      </c>
    </row>
    <row r="9" spans="1:1" ht="22.5" x14ac:dyDescent="0.2">
      <c r="A9" s="6" t="s">
        <v>23</v>
      </c>
    </row>
    <row r="10" spans="1:1" x14ac:dyDescent="0.2">
      <c r="A10" s="7" t="s">
        <v>27</v>
      </c>
    </row>
    <row r="11" spans="1:1" ht="22.5" x14ac:dyDescent="0.2">
      <c r="A11" s="7" t="s">
        <v>28</v>
      </c>
    </row>
    <row r="12" spans="1:1" ht="22.5" x14ac:dyDescent="0.2">
      <c r="A12" s="7" t="s">
        <v>29</v>
      </c>
    </row>
    <row r="13" spans="1:1" x14ac:dyDescent="0.2">
      <c r="A13" s="7" t="s">
        <v>30</v>
      </c>
    </row>
    <row r="14" spans="1:1" ht="22.5" x14ac:dyDescent="0.2">
      <c r="A14" s="7" t="s">
        <v>31</v>
      </c>
    </row>
    <row r="15" spans="1:1" x14ac:dyDescent="0.2">
      <c r="A15" s="8" t="s">
        <v>32</v>
      </c>
    </row>
    <row r="16" spans="1:1" ht="11.25" customHeight="1" x14ac:dyDescent="0.2">
      <c r="A16" s="6"/>
    </row>
    <row r="17" spans="1:1" x14ac:dyDescent="0.2">
      <c r="A17" s="3" t="s">
        <v>18</v>
      </c>
    </row>
    <row r="18" spans="1:1" x14ac:dyDescent="0.2">
      <c r="A18" s="6" t="s">
        <v>19</v>
      </c>
    </row>
    <row r="20" spans="1:1" x14ac:dyDescent="0.2">
      <c r="A20" s="10" t="s">
        <v>34</v>
      </c>
    </row>
    <row r="21" spans="1:1" ht="33.75" x14ac:dyDescent="0.2">
      <c r="A21" s="9" t="s">
        <v>35</v>
      </c>
    </row>
    <row r="23" spans="1:1" ht="38.25" customHeight="1" x14ac:dyDescent="0.2">
      <c r="A23" s="9" t="s">
        <v>36</v>
      </c>
    </row>
    <row r="25" spans="1:1" ht="24" x14ac:dyDescent="0.2">
      <c r="A25" s="21" t="s">
        <v>39</v>
      </c>
    </row>
    <row r="26" spans="1:1" x14ac:dyDescent="0.2">
      <c r="A26" s="5" t="s">
        <v>37</v>
      </c>
    </row>
    <row r="27" spans="1:1" ht="14.25" x14ac:dyDescent="0.2">
      <c r="A27" s="5" t="s">
        <v>38</v>
      </c>
    </row>
  </sheetData>
  <sheetProtection algorithmName="SHA-512" hashValue="cjzqfOE7//0r3ux7qB8e/YKp09XfxWbjpqSyyfaIdbEcIDj1ZFp48KPHDBxeVmt51Jt7Zjym+1ER/NgEzOQ8JA==" saltValue="rD5ePe4h5UfPvXEOrS7GU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&amp;C&amp;10PROYECTOS DE INVERSIÓN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BBEB07-AD9F-49D1-8E66-13A4323425EB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FF02B7F-2A05-47A0-9B5E-7D70CFE192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CBEECC-FFA7-4DFB-8DA1-D01B2517C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PPI</vt:lpstr>
      <vt:lpstr>Instructivo_PPI</vt:lpstr>
      <vt:lpstr>PPI!Área_de_impresión</vt:lpstr>
      <vt:lpstr>PPI!Títulos_a_imprimir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2021-02-16T18:31:31Z</cp:lastPrinted>
  <dcterms:created xsi:type="dcterms:W3CDTF">2014-10-22T05:35:08Z</dcterms:created>
  <dcterms:modified xsi:type="dcterms:W3CDTF">2021-07-28T15:40:14Z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