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21600" windowHeight="1008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4" l="1"/>
  <c r="B26" i="4"/>
  <c r="C13" i="4"/>
  <c r="B13" i="4"/>
  <c r="G42" i="4"/>
  <c r="F42" i="4"/>
  <c r="G35" i="4"/>
  <c r="F35" i="4"/>
  <c r="G30" i="4"/>
  <c r="F30" i="4"/>
  <c r="G24" i="4"/>
  <c r="F24" i="4"/>
  <c r="G14" i="4"/>
  <c r="F14" i="4"/>
  <c r="G46" i="4" l="1"/>
  <c r="G26" i="4"/>
  <c r="F26" i="4"/>
  <c r="F46" i="4"/>
  <c r="B28" i="4"/>
  <c r="C28" i="4"/>
  <c r="G48" i="4" l="1"/>
  <c r="F48" i="4"/>
</calcChain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<sst xmlns="http://schemas.openxmlformats.org/spreadsheetml/2006/main" count="64" uniqueCount="63">
  <si>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</si>
  <si>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</si>
  <si>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</si>
  <si>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</si>
  <si>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</si>
  <si>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</si>
  <si>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</si>
  <si>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</si>
  <si>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</si>
  <si>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</si>
  <si>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</si>
  <si>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</si>
  <si>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</si>
  <si>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</si>
  <si>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</si>
  <si>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</si>
  <si>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</si>
  <si>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</si>
  <si>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</si>
  <si>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</si>
  <si>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</si>
  <si>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</si>
  <si>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</si>
  <si>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</si>
  <si>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</si>
  <si>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</si>
  <si>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</si>
  <si>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</si>
  <si>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</si>
  <si>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</si>
  <si>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</si>
  <si>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</si>
  <si>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</si>
  <si>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</si>
  <si>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</si>
  <si>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</si>
  <si>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</si>
  <si>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</si>
  <si>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</si>
  <si>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</si>
  <si>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</si>
  <si>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</si>
  <si>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</si>
  <si>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</si>
  <si>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</si>
  <si>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</si>
  <si>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</si>
  <si>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</si>
  <si>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</si>
  <si>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</si>
  <si>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</si>
  <si>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</si>
  <si>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</si>
  <si>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</si>
  <si>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</si>
  <si>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</si>
  <si>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</si>
  <si>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</si>
  <si>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SISTEMA DE AGUA POTABLE Y ALCANTARILLADO SAN MIGUEL DE ALLENDE, GTO. 
ESTADO DE SITUACION FINANCIERA
AL 30 DE JUNIO DEL 2021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</si>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</sst>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2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4" fontId="2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0" fontId="3" fillId="0" borderId="0" xfId="8" applyFont="1" applyAlignment="1">
      <alignment vertical="top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showGridLines="0" tabSelected="1" topLeftCell="A13" zoomScaleNormal="100" zoomScaleSheetLayoutView="100" workbookViewId="0">
      <selection activeCell="E45" sqref="E45"/>
    </sheetView>
  </sheetViews>
  <sheetFormatPr baseColWidth="10" defaultColWidth="12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7" t="s">
        <v>58</v>
      </c>
      <c r="B1" s="48"/>
      <c r="C1" s="48"/>
      <c r="D1" s="48"/>
      <c r="E1" s="48"/>
      <c r="F1" s="48"/>
      <c r="G1" s="49"/>
    </row>
    <row r="2" spans="1:7" s="3" customFormat="1" x14ac:dyDescent="0.2">
      <c r="A2" s="26" t="s">
        <v>0</v>
      </c>
      <c r="B2" s="40">
        <v>2021</v>
      </c>
      <c r="C2" s="40">
        <v>2020</v>
      </c>
      <c r="D2" s="19"/>
      <c r="E2" s="18" t="s">
        <v>1</v>
      </c>
      <c r="F2" s="40">
        <v>2021</v>
      </c>
      <c r="G2" s="41">
        <v>2020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174161485.77000001</v>
      </c>
      <c r="C5" s="12">
        <v>220338646.34999999</v>
      </c>
      <c r="D5" s="17"/>
      <c r="E5" s="11" t="s">
        <v>41</v>
      </c>
      <c r="F5" s="12">
        <v>2171383.6800000002</v>
      </c>
      <c r="G5" s="5">
        <v>3737477.27</v>
      </c>
    </row>
    <row r="6" spans="1:7" x14ac:dyDescent="0.2">
      <c r="A6" s="30" t="s">
        <v>28</v>
      </c>
      <c r="B6" s="12">
        <v>39827169.719999999</v>
      </c>
      <c r="C6" s="12">
        <v>27110721.600000001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10781998.710000001</v>
      </c>
      <c r="C7" s="12">
        <v>7804641.6399999997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3061544.18</v>
      </c>
      <c r="C9" s="12">
        <v>3061544.18</v>
      </c>
      <c r="D9" s="17"/>
      <c r="E9" s="11" t="s">
        <v>43</v>
      </c>
      <c r="F9" s="12">
        <v>0</v>
      </c>
      <c r="G9" s="42">
        <v>0</v>
      </c>
    </row>
    <row r="10" spans="1:7" ht="13.5" hidden="1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hidden="1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hidden="1" x14ac:dyDescent="0.2">
      <c r="A12" s="30"/>
      <c r="B12" s="12"/>
      <c r="C12" s="12"/>
      <c r="D12" s="17"/>
      <c r="E12" s="11" t="s">
        <v>45</v>
      </c>
      <c r="F12" s="12">
        <v>0</v>
      </c>
      <c r="G12" s="5">
        <v>0</v>
      </c>
    </row>
    <row r="13" spans="1:7" x14ac:dyDescent="0.2">
      <c r="A13" s="37" t="s">
        <v>5</v>
      </c>
      <c r="B13" s="10">
        <f>SUM(B5:B11)</f>
        <v>227832198.38000003</v>
      </c>
      <c r="C13" s="10">
        <f>SUM(C5:C11)</f>
        <v>258315553.76999998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f>SUM(F5:F12)</f>
        <v>2171383.6800000002</v>
      </c>
      <c r="G14" s="5">
        <f>SUM(G5:G12)</f>
        <v>3737477.27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12936784.84</v>
      </c>
      <c r="C17" s="12">
        <v>12936784.84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565877280.07000005</v>
      </c>
      <c r="C18" s="12">
        <v>484028841.25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58435410.450000003</v>
      </c>
      <c r="C19" s="12">
        <v>54404320.740000002</v>
      </c>
      <c r="D19" s="17"/>
      <c r="E19" s="11" t="s">
        <v>16</v>
      </c>
      <c r="F19" s="12">
        <v>0</v>
      </c>
      <c r="G19" s="5">
        <v>0</v>
      </c>
    </row>
    <row r="20" spans="1:7" x14ac:dyDescent="0.2">
      <c r="A20" s="30" t="s">
        <v>37</v>
      </c>
      <c r="B20" s="12">
        <v>2876648.58</v>
      </c>
      <c r="C20" s="12">
        <v>2876648.58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-140474100.33000001</v>
      </c>
      <c r="C21" s="12">
        <v>-140474100.33000001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24308794.460000001</v>
      </c>
      <c r="C22" s="12">
        <v>20460130.140000001</v>
      </c>
      <c r="D22" s="17"/>
      <c r="E22" s="11" t="s">
        <v>17</v>
      </c>
      <c r="F22" s="12">
        <v>0</v>
      </c>
      <c r="G22" s="5">
        <v>0</v>
      </c>
    </row>
    <row r="23" spans="1:7" hidden="1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hidden="1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f>SUM(F17:F22)</f>
        <v>0</v>
      </c>
      <c r="G24" s="5">
        <f>SUM(G17:G22)</f>
        <v>0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f>SUM(B16:B24)</f>
        <v>523960818.07000011</v>
      </c>
      <c r="C26" s="10">
        <f>SUM(C16:C24)</f>
        <v>434232625.21999991</v>
      </c>
      <c r="D26" s="17"/>
      <c r="E26" s="39" t="s">
        <v>57</v>
      </c>
      <c r="F26" s="10">
        <f>SUM(F24+F14)</f>
        <v>2171383.6800000002</v>
      </c>
      <c r="G26" s="6">
        <f>SUM(G14+G24)</f>
        <v>3737477.27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f>B13+B26</f>
        <v>751793016.45000017</v>
      </c>
      <c r="C28" s="10">
        <f>C13+C26</f>
        <v>692548178.98999989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f>SUM(F31:F33)</f>
        <v>167681419.38999999</v>
      </c>
      <c r="G30" s="6">
        <f>SUM(G31:G33)</f>
        <v>167681419.38999999</v>
      </c>
    </row>
    <row r="31" spans="1:7" x14ac:dyDescent="0.2">
      <c r="A31" s="31"/>
      <c r="B31" s="15"/>
      <c r="C31" s="15"/>
      <c r="D31" s="17"/>
      <c r="E31" s="11" t="s">
        <v>2</v>
      </c>
      <c r="F31" s="12">
        <v>130802632.53</v>
      </c>
      <c r="G31" s="5">
        <v>130802632.53</v>
      </c>
    </row>
    <row r="32" spans="1:7" x14ac:dyDescent="0.2">
      <c r="A32" s="31"/>
      <c r="B32" s="15"/>
      <c r="C32" s="15"/>
      <c r="D32" s="17"/>
      <c r="E32" s="11" t="s">
        <v>18</v>
      </c>
      <c r="F32" s="12">
        <v>36878786.859999999</v>
      </c>
      <c r="G32" s="5">
        <v>36878786.859999999</v>
      </c>
    </row>
    <row r="33" spans="1:7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7" x14ac:dyDescent="0.2">
      <c r="A34" s="31"/>
      <c r="B34" s="15"/>
      <c r="C34" s="15"/>
      <c r="D34" s="8"/>
      <c r="E34" s="11"/>
      <c r="F34" s="12"/>
      <c r="G34" s="5"/>
    </row>
    <row r="35" spans="1:7" x14ac:dyDescent="0.2">
      <c r="A35" s="31"/>
      <c r="B35" s="15"/>
      <c r="C35" s="15"/>
      <c r="D35" s="17"/>
      <c r="E35" s="39" t="s">
        <v>50</v>
      </c>
      <c r="F35" s="10">
        <f>SUM(F36:F40)</f>
        <v>581940213.38</v>
      </c>
      <c r="G35" s="6">
        <f>SUM(G36:G40)</f>
        <v>521129282.32999998</v>
      </c>
    </row>
    <row r="36" spans="1:7" x14ac:dyDescent="0.2">
      <c r="A36" s="31"/>
      <c r="B36" s="15"/>
      <c r="C36" s="15"/>
      <c r="D36" s="17"/>
      <c r="E36" s="11" t="s">
        <v>52</v>
      </c>
      <c r="F36" s="12">
        <v>60810931.049999997</v>
      </c>
      <c r="G36" s="5">
        <v>89064505.760000005</v>
      </c>
    </row>
    <row r="37" spans="1:7" x14ac:dyDescent="0.2">
      <c r="A37" s="31"/>
      <c r="B37" s="15"/>
      <c r="C37" s="15"/>
      <c r="D37" s="17"/>
      <c r="E37" s="11" t="s">
        <v>19</v>
      </c>
      <c r="F37" s="12">
        <v>521129282.32999998</v>
      </c>
      <c r="G37" s="5">
        <v>432064776.56999999</v>
      </c>
    </row>
    <row r="38" spans="1:7" hidden="1" x14ac:dyDescent="0.2">
      <c r="A38" s="31"/>
      <c r="B38" s="16"/>
      <c r="C38" s="16"/>
      <c r="D38" s="17"/>
      <c r="E38" s="11" t="s">
        <v>3</v>
      </c>
      <c r="F38" s="12">
        <v>0</v>
      </c>
      <c r="G38" s="5">
        <v>0</v>
      </c>
    </row>
    <row r="39" spans="1:7" hidden="1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7" hidden="1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7" hidden="1" x14ac:dyDescent="0.2">
      <c r="A41" s="31"/>
      <c r="B41" s="15"/>
      <c r="C41" s="15"/>
      <c r="D41" s="24"/>
      <c r="E41" s="11"/>
      <c r="F41" s="12"/>
      <c r="G41" s="5"/>
    </row>
    <row r="42" spans="1:7" ht="21" hidden="1" x14ac:dyDescent="0.2">
      <c r="A42" s="31"/>
      <c r="B42" s="22"/>
      <c r="C42" s="23"/>
      <c r="D42" s="24"/>
      <c r="E42" s="39" t="s">
        <v>54</v>
      </c>
      <c r="F42" s="10">
        <f>SUM(F43:F44)</f>
        <v>0</v>
      </c>
      <c r="G42" s="6">
        <f>SUM(G43:G44)</f>
        <v>0</v>
      </c>
    </row>
    <row r="43" spans="1:7" hidden="1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7" hidden="1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7" x14ac:dyDescent="0.2">
      <c r="A45" s="32"/>
      <c r="B45" s="25"/>
      <c r="C45" s="24"/>
      <c r="D45" s="24"/>
      <c r="E45" s="11"/>
      <c r="F45" s="12"/>
      <c r="G45" s="5"/>
    </row>
    <row r="46" spans="1:7" x14ac:dyDescent="0.2">
      <c r="A46" s="32"/>
      <c r="B46" s="25"/>
      <c r="C46" s="24"/>
      <c r="D46" s="24"/>
      <c r="E46" s="39" t="s">
        <v>55</v>
      </c>
      <c r="F46" s="12">
        <f>SUM(F42+F35+F30)</f>
        <v>749621632.76999998</v>
      </c>
      <c r="G46" s="5">
        <f>SUM(G42+G35+G30)</f>
        <v>688810701.72000003</v>
      </c>
    </row>
    <row r="47" spans="1:7" x14ac:dyDescent="0.2">
      <c r="A47" s="32"/>
      <c r="B47" s="25"/>
      <c r="C47" s="24"/>
      <c r="D47" s="24"/>
      <c r="E47" s="9"/>
      <c r="F47" s="10"/>
      <c r="G47" s="6"/>
    </row>
    <row r="48" spans="1:7" x14ac:dyDescent="0.2">
      <c r="A48" s="32"/>
      <c r="B48" s="25"/>
      <c r="C48" s="24"/>
      <c r="D48" s="24"/>
      <c r="E48" s="39" t="s">
        <v>56</v>
      </c>
      <c r="F48" s="10">
        <f>F46+F26</f>
        <v>751793016.44999993</v>
      </c>
      <c r="G48" s="20">
        <f>G46+G26</f>
        <v>692548178.99000001</v>
      </c>
    </row>
    <row r="49" spans="1:7" x14ac:dyDescent="0.2">
      <c r="A49" s="33"/>
      <c r="B49" s="34"/>
      <c r="C49" s="35"/>
      <c r="D49" s="35"/>
      <c r="E49" s="35"/>
      <c r="F49" s="35"/>
      <c r="G49" s="36"/>
    </row>
    <row r="53" spans="1:7" x14ac:dyDescent="0.2">
      <c r="A53" s="14"/>
      <c r="B53" s="14"/>
      <c r="C53" s="14"/>
    </row>
    <row r="54" spans="1:7" x14ac:dyDescent="0.2">
      <c r="A54" s="43" t="s">
        <v>59</v>
      </c>
      <c r="B54" s="44"/>
      <c r="C54" s="14"/>
    </row>
    <row r="55" spans="1:7" x14ac:dyDescent="0.2">
      <c r="A55" s="45"/>
      <c r="B55" s="45"/>
      <c r="C55" s="14"/>
    </row>
    <row r="56" spans="1:7" x14ac:dyDescent="0.2">
      <c r="A56" s="2" t="s">
        <v>60</v>
      </c>
      <c r="C56" s="14"/>
      <c r="E56" s="2" t="s">
        <v>60</v>
      </c>
    </row>
    <row r="57" spans="1:7" ht="65.25" customHeight="1" x14ac:dyDescent="0.2">
      <c r="A57" s="46" t="s">
        <v>61</v>
      </c>
      <c r="C57" s="14"/>
      <c r="E57" s="25" t="s">
        <v>62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2.7559055118110236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2021-07-28T14:17:03Z</cp:lastPrinted>
  <dcterms:created xsi:type="dcterms:W3CDTF">2012-12-11T20:26:08Z</dcterms:created>
  <dcterms:modified xsi:type="dcterms:W3CDTF">2021-07-28T14:17:09Z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