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22\1ER TRIMESTRE\"/>
    </mc:Choice>
  </mc:AlternateContent>
  <bookViews>
    <workbookView xWindow="0" yWindow="0" windowWidth="21600" windowHeight="10080"/>
  </bookViews>
  <sheets>
    <sheet name="EAA" sheetId="2" r:id="rId1"/>
  </sheets>
  <definedNames>
    <definedName name="_xlnm._FilterDatabase" localSheetId="0" hidden="1">EAA!$A$2:$F$21</definedName>
    <definedName name="_xlnm.Print_Area" localSheetId="0">EAA!$A$1:$F$33</definedName>
  </definedNames>
  <calcPr calcId="162913"/>
</workbook>
</file>

<file path=xl/calcChain.xml><?xml version="1.0" encoding="utf-8"?>
<calcChain xmlns="http://schemas.openxmlformats.org/spreadsheetml/2006/main">
  <c r="E21" i="2" l="1"/>
  <c r="F21" i="2" s="1"/>
  <c r="E20" i="2"/>
  <c r="F20" i="2" s="1"/>
  <c r="E19" i="2"/>
  <c r="F19" i="2" s="1"/>
  <c r="E18" i="2"/>
  <c r="F18" i="2" s="1"/>
  <c r="E17" i="2"/>
  <c r="F17" i="2" s="1"/>
  <c r="E16" i="2"/>
  <c r="F16" i="2" s="1"/>
  <c r="E15" i="2"/>
  <c r="F15" i="2" s="1"/>
  <c r="E14" i="2"/>
  <c r="F14" i="2" s="1"/>
  <c r="E13" i="2"/>
  <c r="F13" i="2" s="1"/>
  <c r="D12" i="2"/>
  <c r="C12" i="2"/>
  <c r="B12" i="2"/>
  <c r="E11" i="2"/>
  <c r="F11" i="2" s="1"/>
  <c r="E10" i="2"/>
  <c r="F10" i="2" s="1"/>
  <c r="E9" i="2"/>
  <c r="F9" i="2" s="1"/>
  <c r="E8" i="2"/>
  <c r="F8" i="2" s="1"/>
  <c r="E7" i="2"/>
  <c r="F7" i="2" s="1"/>
  <c r="E6" i="2"/>
  <c r="F6" i="2" s="1"/>
  <c r="E5" i="2"/>
  <c r="F5" i="2" s="1"/>
  <c r="D4" i="2"/>
  <c r="C4" i="2"/>
  <c r="B4" i="2"/>
  <c r="D3" i="2" l="1"/>
  <c r="B3" i="2"/>
  <c r="F12" i="2"/>
  <c r="E12" i="2"/>
  <c r="C3" i="2"/>
  <c r="E4" i="2"/>
  <c r="F4" i="2"/>
  <c r="F3" i="2" l="1"/>
  <c r="E3" i="2"/>
</calcChain>
</file>

<file path=xl/sharedStrings.xml><?xml version="1.0" encoding="utf-8"?>
<sst xmlns="http://schemas.openxmlformats.org/spreadsheetml/2006/main" count="31" uniqueCount="30">
  <si>
    <t>ACTIVO</t>
  </si>
  <si>
    <t>Inventarios</t>
  </si>
  <si>
    <t>Almacenes</t>
  </si>
  <si>
    <t>Concepto</t>
  </si>
  <si>
    <t>Activo Circulante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</si>
  <si>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</si>
  <si>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</si>
  <si>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</si>
  <si>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</si>
  <si>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</si>
  <si>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</si>
  <si>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</si>
  <si>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</si>
  <si>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</si>
  <si>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</si>
  <si>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</si>
  <si>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</si>
  <si>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</si>
  <si>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</si>
  <si>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</si>
  <si>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</si>
  <si>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Cargos del Periodo</t>
  </si>
  <si>
    <t>Abonos del Periodo</t>
  </si>
  <si>
    <t>Saldo Final</t>
  </si>
  <si>
    <t>Variación Del Periodo</t>
  </si>
  <si>
    <t>Bajo protesta de decir verdad declaramos que los Estados Financieros y sus notas, son razonablemente correctos y son responsabilidad del emisor.</t>
  </si>
  <si>
    <t>Sistema de Agua Potable y Alcantarillado San Miguel de Allende, Gto. 
Estado Analítico del Activo
Del 1 de Enero al 31 de Marzo de 2022
(Cifras en Pesos)</t>
  </si>
  <si>
    <t>_________________________</t>
  </si>
  <si>
    <t>DIRECTORA ADMINISTRATIVA
LIC. MARIA DE LOURDES MORALES ROJAS</t>
  </si>
  <si>
    <t>DIRECTOR GENERAL
ING. ARQ. CARLOS VAZQUEZ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</si>
</sst>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8">
    <xf numFmtId="0" fontId="0" fillId="0" borderId="0" xfId="0"/>
    <xf numFmtId="0" fontId="0" fillId="0" borderId="0" xfId="0" applyProtection="1">
      <protection locked="0"/>
    </xf>
    <xf numFmtId="4" fontId="2" fillId="2" borderId="4" xfId="8" applyNumberFormat="1" applyFont="1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0" fontId="2" fillId="0" borderId="4" xfId="8" applyFont="1" applyFill="1" applyBorder="1" applyAlignment="1">
      <alignment horizontal="left" vertical="top" indent="1"/>
    </xf>
    <xf numFmtId="4" fontId="2" fillId="0" borderId="4" xfId="8" applyNumberFormat="1" applyFont="1" applyFill="1" applyBorder="1" applyAlignment="1" applyProtection="1">
      <alignment vertical="top" wrapText="1"/>
      <protection locked="0"/>
    </xf>
    <xf numFmtId="0" fontId="2" fillId="0" borderId="4" xfId="8" applyFont="1" applyFill="1" applyBorder="1" applyAlignment="1">
      <alignment horizontal="left" vertical="top" indent="2"/>
    </xf>
    <xf numFmtId="0" fontId="3" fillId="0" borderId="4" xfId="8" applyFont="1" applyFill="1" applyBorder="1" applyAlignment="1">
      <alignment horizontal="left" vertical="top" indent="2"/>
    </xf>
    <xf numFmtId="4" fontId="3" fillId="0" borderId="4" xfId="8" applyNumberFormat="1" applyFont="1" applyFill="1" applyBorder="1" applyAlignment="1" applyProtection="1">
      <alignment vertical="top" wrapText="1"/>
      <protection locked="0"/>
    </xf>
    <xf numFmtId="4" fontId="3" fillId="0" borderId="4" xfId="8" applyNumberFormat="1" applyFont="1" applyFill="1" applyBorder="1" applyAlignment="1" applyProtection="1">
      <alignment wrapText="1"/>
      <protection locked="0"/>
    </xf>
    <xf numFmtId="0" fontId="1" fillId="0" borderId="0" xfId="8" applyAlignment="1" applyProtection="1">
      <alignment horizontal="left" vertical="top" inden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3" fillId="0" borderId="0" xfId="8" applyFont="1" applyFill="1" applyBorder="1" applyProtection="1">
      <protection locked="0"/>
    </xf>
    <xf numFmtId="0" fontId="3" fillId="0" borderId="0" xfId="8" applyFont="1" applyAlignment="1" applyProtection="1">
      <alignment vertical="top" wrapText="1"/>
      <protection locked="0"/>
    </xf>
    <xf numFmtId="0" fontId="3" fillId="0" borderId="0" xfId="8" applyFont="1" applyAlignment="1" applyProtection="1">
      <alignment vertical="top"/>
      <protection locked="0"/>
    </xf>
    <xf numFmtId="0" fontId="3" fillId="0" borderId="0" xfId="8" applyFont="1" applyBorder="1" applyAlignment="1" applyProtection="1">
      <alignment vertical="top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zoomScaleNormal="100" workbookViewId="0">
      <selection activeCell="B35" sqref="B35"/>
    </sheetView>
  </sheetViews>
  <sheetFormatPr baseColWidth="10" defaultColWidth="12" defaultRowHeight="11.25" x14ac:dyDescent="0.2"/>
  <cols>
    <col min="1" max="1" width="65.83203125" style="1" customWidth="1"/>
    <col min="2" max="6" width="20.83203125" style="1" customWidth="1"/>
    <col min="7" max="16384" width="12" style="1"/>
  </cols>
  <sheetData>
    <row r="1" spans="1:6" ht="45" customHeight="1" x14ac:dyDescent="0.2">
      <c r="A1" s="11" t="s">
        <v>26</v>
      </c>
      <c r="B1" s="12"/>
      <c r="C1" s="12"/>
      <c r="D1" s="12"/>
      <c r="E1" s="12"/>
      <c r="F1" s="13"/>
    </row>
    <row r="2" spans="1:6" x14ac:dyDescent="0.2">
      <c r="A2" s="3" t="s">
        <v>3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</row>
    <row r="3" spans="1:6" x14ac:dyDescent="0.2">
      <c r="A3" s="4" t="s">
        <v>0</v>
      </c>
      <c r="B3" s="5">
        <f>B4+B12</f>
        <v>781926640.11999989</v>
      </c>
      <c r="C3" s="5">
        <f t="shared" ref="C3:F3" si="0">C4+C12</f>
        <v>341553143.62999994</v>
      </c>
      <c r="D3" s="5">
        <f t="shared" si="0"/>
        <v>313987624.51999998</v>
      </c>
      <c r="E3" s="5">
        <f t="shared" si="0"/>
        <v>809492159.22999978</v>
      </c>
      <c r="F3" s="5">
        <f t="shared" si="0"/>
        <v>27565519.109999977</v>
      </c>
    </row>
    <row r="4" spans="1:6" x14ac:dyDescent="0.2">
      <c r="A4" s="6" t="s">
        <v>4</v>
      </c>
      <c r="B4" s="5">
        <f>SUM(B5:B11)</f>
        <v>165965618.11000001</v>
      </c>
      <c r="C4" s="5">
        <f>SUM(C5:C11)</f>
        <v>318616909.55999994</v>
      </c>
      <c r="D4" s="5">
        <f>SUM(D5:D11)</f>
        <v>313518573.62</v>
      </c>
      <c r="E4" s="5">
        <f>SUM(E5:E11)</f>
        <v>171063954.04999998</v>
      </c>
      <c r="F4" s="5">
        <f>SUM(F5:F11)</f>
        <v>5098335.939999979</v>
      </c>
    </row>
    <row r="5" spans="1:6" x14ac:dyDescent="0.2">
      <c r="A5" s="7" t="s">
        <v>5</v>
      </c>
      <c r="B5" s="8">
        <v>92257512.719999999</v>
      </c>
      <c r="C5" s="8">
        <v>159412064.03999999</v>
      </c>
      <c r="D5" s="8">
        <v>149418718.69</v>
      </c>
      <c r="E5" s="8">
        <f>B5+C5-D5</f>
        <v>102250858.06999999</v>
      </c>
      <c r="F5" s="8">
        <f t="shared" ref="F5:F11" si="1">E5-B5</f>
        <v>9993345.349999994</v>
      </c>
    </row>
    <row r="6" spans="1:6" x14ac:dyDescent="0.2">
      <c r="A6" s="7" t="s">
        <v>6</v>
      </c>
      <c r="B6" s="8">
        <v>54159384.140000001</v>
      </c>
      <c r="C6" s="8">
        <v>153125200.50999999</v>
      </c>
      <c r="D6" s="8">
        <v>151895115.94999999</v>
      </c>
      <c r="E6" s="8">
        <f t="shared" ref="E6:E11" si="2">B6+C6-D6</f>
        <v>55389468.699999988</v>
      </c>
      <c r="F6" s="8">
        <f t="shared" si="1"/>
        <v>1230084.5599999875</v>
      </c>
    </row>
    <row r="7" spans="1:6" x14ac:dyDescent="0.2">
      <c r="A7" s="7" t="s">
        <v>7</v>
      </c>
      <c r="B7" s="8">
        <v>16487177.07</v>
      </c>
      <c r="C7" s="8">
        <v>6079645.0099999998</v>
      </c>
      <c r="D7" s="8">
        <v>12204738.98</v>
      </c>
      <c r="E7" s="8">
        <f t="shared" si="2"/>
        <v>10362083.099999998</v>
      </c>
      <c r="F7" s="8">
        <f t="shared" si="1"/>
        <v>-6125093.9700000025</v>
      </c>
    </row>
    <row r="8" spans="1:6" hidden="1" x14ac:dyDescent="0.2">
      <c r="A8" s="7" t="s">
        <v>1</v>
      </c>
      <c r="B8" s="8">
        <v>0</v>
      </c>
      <c r="C8" s="8">
        <v>0</v>
      </c>
      <c r="D8" s="8">
        <v>0</v>
      </c>
      <c r="E8" s="8">
        <f t="shared" si="2"/>
        <v>0</v>
      </c>
      <c r="F8" s="8">
        <f t="shared" si="1"/>
        <v>0</v>
      </c>
    </row>
    <row r="9" spans="1:6" x14ac:dyDescent="0.2">
      <c r="A9" s="7" t="s">
        <v>2</v>
      </c>
      <c r="B9" s="8">
        <v>3061544.18</v>
      </c>
      <c r="C9" s="8">
        <v>0</v>
      </c>
      <c r="D9" s="8">
        <v>0</v>
      </c>
      <c r="E9" s="8">
        <f t="shared" si="2"/>
        <v>3061544.18</v>
      </c>
      <c r="F9" s="8">
        <f t="shared" si="1"/>
        <v>0</v>
      </c>
    </row>
    <row r="10" spans="1:6" hidden="1" x14ac:dyDescent="0.2">
      <c r="A10" s="7" t="s">
        <v>8</v>
      </c>
      <c r="B10" s="8">
        <v>0</v>
      </c>
      <c r="C10" s="8">
        <v>0</v>
      </c>
      <c r="D10" s="8">
        <v>0</v>
      </c>
      <c r="E10" s="8">
        <f t="shared" si="2"/>
        <v>0</v>
      </c>
      <c r="F10" s="8">
        <f t="shared" si="1"/>
        <v>0</v>
      </c>
    </row>
    <row r="11" spans="1:6" hidden="1" x14ac:dyDescent="0.2">
      <c r="A11" s="7" t="s">
        <v>9</v>
      </c>
      <c r="B11" s="8">
        <v>0</v>
      </c>
      <c r="C11" s="8">
        <v>0</v>
      </c>
      <c r="D11" s="8">
        <v>0</v>
      </c>
      <c r="E11" s="8">
        <f t="shared" si="2"/>
        <v>0</v>
      </c>
      <c r="F11" s="8">
        <f t="shared" si="1"/>
        <v>0</v>
      </c>
    </row>
    <row r="12" spans="1:6" x14ac:dyDescent="0.2">
      <c r="A12" s="6" t="s">
        <v>10</v>
      </c>
      <c r="B12" s="5">
        <f>SUM(B13:B21)</f>
        <v>615961022.00999987</v>
      </c>
      <c r="C12" s="5">
        <f>SUM(C13:C21)</f>
        <v>22936234.07</v>
      </c>
      <c r="D12" s="5">
        <f>SUM(D13:D21)</f>
        <v>469050.9</v>
      </c>
      <c r="E12" s="5">
        <f>SUM(E13:E21)</f>
        <v>638428205.17999983</v>
      </c>
      <c r="F12" s="5">
        <f>SUM(F13:F21)</f>
        <v>22467183.169999998</v>
      </c>
    </row>
    <row r="13" spans="1:6" hidden="1" x14ac:dyDescent="0.2">
      <c r="A13" s="7" t="s">
        <v>11</v>
      </c>
      <c r="B13" s="8">
        <v>0</v>
      </c>
      <c r="C13" s="8">
        <v>0</v>
      </c>
      <c r="D13" s="8">
        <v>0</v>
      </c>
      <c r="E13" s="8">
        <f>B13+C13-D13</f>
        <v>0</v>
      </c>
      <c r="F13" s="8">
        <f t="shared" ref="F13:F21" si="3">E13-B13</f>
        <v>0</v>
      </c>
    </row>
    <row r="14" spans="1:6" x14ac:dyDescent="0.2">
      <c r="A14" s="7" t="s">
        <v>12</v>
      </c>
      <c r="B14" s="9">
        <v>12936784.84</v>
      </c>
      <c r="C14" s="9">
        <v>0</v>
      </c>
      <c r="D14" s="9">
        <v>0</v>
      </c>
      <c r="E14" s="9">
        <f t="shared" ref="E14:E21" si="4">B14+C14-D14</f>
        <v>12936784.84</v>
      </c>
      <c r="F14" s="9">
        <f t="shared" si="3"/>
        <v>0</v>
      </c>
    </row>
    <row r="15" spans="1:6" x14ac:dyDescent="0.2">
      <c r="A15" s="7" t="s">
        <v>13</v>
      </c>
      <c r="B15" s="9">
        <v>649884116.39999998</v>
      </c>
      <c r="C15" s="9">
        <v>21372155.129999999</v>
      </c>
      <c r="D15" s="9">
        <v>0</v>
      </c>
      <c r="E15" s="9">
        <f t="shared" si="4"/>
        <v>671256271.52999997</v>
      </c>
      <c r="F15" s="9">
        <f t="shared" si="3"/>
        <v>21372155.129999995</v>
      </c>
    </row>
    <row r="16" spans="1:6" x14ac:dyDescent="0.2">
      <c r="A16" s="7" t="s">
        <v>14</v>
      </c>
      <c r="B16" s="8">
        <v>65926280.789999999</v>
      </c>
      <c r="C16" s="8">
        <v>930425.53</v>
      </c>
      <c r="D16" s="8">
        <v>469050.9</v>
      </c>
      <c r="E16" s="8">
        <f t="shared" si="4"/>
        <v>66387655.420000002</v>
      </c>
      <c r="F16" s="8">
        <f t="shared" si="3"/>
        <v>461374.63000000268</v>
      </c>
    </row>
    <row r="17" spans="1:6" x14ac:dyDescent="0.2">
      <c r="A17" s="7" t="s">
        <v>15</v>
      </c>
      <c r="B17" s="8">
        <v>2902624.68</v>
      </c>
      <c r="C17" s="8">
        <v>89398</v>
      </c>
      <c r="D17" s="8">
        <v>0</v>
      </c>
      <c r="E17" s="8">
        <f t="shared" si="4"/>
        <v>2992022.68</v>
      </c>
      <c r="F17" s="8">
        <f t="shared" si="3"/>
        <v>89398</v>
      </c>
    </row>
    <row r="18" spans="1:6" x14ac:dyDescent="0.2">
      <c r="A18" s="7" t="s">
        <v>16</v>
      </c>
      <c r="B18" s="8">
        <v>-144770913.72</v>
      </c>
      <c r="C18" s="8">
        <v>0</v>
      </c>
      <c r="D18" s="8">
        <v>0</v>
      </c>
      <c r="E18" s="8">
        <f t="shared" si="4"/>
        <v>-144770913.72</v>
      </c>
      <c r="F18" s="8">
        <f t="shared" si="3"/>
        <v>0</v>
      </c>
    </row>
    <row r="19" spans="1:6" x14ac:dyDescent="0.2">
      <c r="A19" s="7" t="s">
        <v>17</v>
      </c>
      <c r="B19" s="8">
        <v>29082129.02</v>
      </c>
      <c r="C19" s="8">
        <v>544255.41</v>
      </c>
      <c r="D19" s="8">
        <v>0</v>
      </c>
      <c r="E19" s="8">
        <f t="shared" si="4"/>
        <v>29626384.43</v>
      </c>
      <c r="F19" s="8">
        <f t="shared" si="3"/>
        <v>544255.41000000015</v>
      </c>
    </row>
    <row r="20" spans="1:6" hidden="1" x14ac:dyDescent="0.2">
      <c r="A20" s="7" t="s">
        <v>18</v>
      </c>
      <c r="B20" s="8">
        <v>0</v>
      </c>
      <c r="C20" s="8">
        <v>0</v>
      </c>
      <c r="D20" s="8">
        <v>0</v>
      </c>
      <c r="E20" s="8">
        <f t="shared" si="4"/>
        <v>0</v>
      </c>
      <c r="F20" s="8">
        <f t="shared" si="3"/>
        <v>0</v>
      </c>
    </row>
    <row r="21" spans="1:6" hidden="1" x14ac:dyDescent="0.2">
      <c r="A21" s="7" t="s">
        <v>19</v>
      </c>
      <c r="B21" s="8">
        <v>0</v>
      </c>
      <c r="C21" s="8">
        <v>0</v>
      </c>
      <c r="D21" s="8">
        <v>0</v>
      </c>
      <c r="E21" s="8">
        <f t="shared" si="4"/>
        <v>0</v>
      </c>
      <c r="F21" s="8">
        <f t="shared" si="3"/>
        <v>0</v>
      </c>
    </row>
    <row r="23" spans="1:6" ht="12.75" x14ac:dyDescent="0.2">
      <c r="A23" s="10" t="s">
        <v>25</v>
      </c>
    </row>
    <row r="26" spans="1:6" x14ac:dyDescent="0.2">
      <c r="A26" s="14"/>
      <c r="B26" s="14"/>
    </row>
    <row r="27" spans="1:6" x14ac:dyDescent="0.2">
      <c r="A27" s="15" t="s">
        <v>27</v>
      </c>
      <c r="C27" s="16" t="s">
        <v>27</v>
      </c>
    </row>
    <row r="28" spans="1:6" ht="51.75" customHeight="1" x14ac:dyDescent="0.2">
      <c r="A28" s="17" t="s">
        <v>28</v>
      </c>
      <c r="C28" s="17" t="s">
        <v>29</v>
      </c>
    </row>
  </sheetData>
  <sheetProtection formatCells="0" formatColumns="0" formatRows="0" autoFilter="0"/>
  <mergeCells count="1">
    <mergeCell ref="A1:F1"/>
  </mergeCells>
  <pageMargins left="0.70866141732283472" right="0.70866141732283472" top="3.1102362204724412" bottom="0.74803149606299213" header="0.31496062992125984" footer="0.31496062992125984"/>
  <pageSetup scale="6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4923DD1-1011-4BD6-A599-A03DCF559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CE3260-E938-4519-B043-9EF89CF0BA17}">
  <ds:schemaRefs>
    <ds:schemaRef ds:uri="http://purl.org/dc/elements/1.1/"/>
    <ds:schemaRef ds:uri="http://www.w3.org/XML/1998/namespace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lastPrinted>2022-04-26T14:55:20Z</cp:lastPrinted>
  <dcterms:created xsi:type="dcterms:W3CDTF">2014-02-09T04:04:15Z</dcterms:created>
  <dcterms:modified xsi:type="dcterms:W3CDTF">2022-04-26T14:55:23Z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