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Transparencia_2022\4toTrimestre\"/>
    </mc:Choice>
  </mc:AlternateContent>
  <bookViews>
    <workbookView xWindow="0" yWindow="0" windowWidth="28800" windowHeight="121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<sst xmlns="http://schemas.openxmlformats.org/spreadsheetml/2006/main" count="129" uniqueCount="128">
  <si>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</si>
  <si>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</si>
  <si>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</si>
  <si>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</si>
  <si>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</si>
  <si>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</si>
  <si>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</si>
  <si>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</si>
  <si>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</si>
  <si>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</si>
  <si>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</si>
  <si>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</si>
  <si>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</si>
  <si>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</si>
  <si>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</si>
  <si>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</si>
  <si>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</si>
  <si>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</si>
  <si>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</si>
  <si>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</si>
  <si>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</si>
  <si>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</si>
  <si>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</si>
  <si>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</si>
  <si>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</si>
  <si>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</si>
  <si>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</si>
  <si>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</si>
  <si>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</si>
  <si>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</si>
  <si>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</si>
  <si>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</si>
  <si>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</si>
  <si>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</si>
  <si>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</si>
  <si>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</si>
  <si>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</si>
  <si>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</si>
  <si>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</si>
  <si>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</si>
  <si>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</si>
  <si>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</si>
  <si>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</si>
  <si>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</si>
  <si>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</si>
  <si>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</si>
  <si>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</si>
  <si>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</si>
  <si>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</si>
  <si>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</si>
  <si>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</si>
  <si>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</si>
  <si>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</si>
  <si>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</si>
  <si>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</si>
  <si>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</si>
  <si>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</si>
  <si>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</si>
  <si>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</si>
  <si>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</si>
  <si>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</si>
  <si>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</si>
  <si>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</si>
  <si>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</si>
  <si>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</si>
  <si>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</si>
  <si>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</si>
  <si>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</si>
  <si>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</si>
  <si>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</si>
  <si>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</si>
  <si>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</si>
  <si>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</si>
  <si>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</si>
  <si>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</si>
  <si>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</si>
  <si>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</si>
  <si>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</si>
  <si>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</si>
  <si>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</si>
  <si>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</si>
  <si>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</si>
  <si>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</si>
  <si>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</si>
  <si>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</si>
  <si>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</si>
  <si>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</si>
  <si>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</si>
  <si>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</si>
  <si>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</si>
  <si>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</si>
  <si>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</si>
  <si>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</si>
  <si>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</si>
  <si>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</si>
  <si>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</si>
  <si>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</si>
  <si>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</si>
  <si>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</si>
  <si>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</si>
  <si>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</si>
  <si>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</si>
  <si>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</si>
  <si>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</si>
  <si>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</si>
  <si>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</si>
  <si>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</si>
  <si>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</si>
  <si>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</si>
  <si>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</si>
  <si>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</si>
  <si>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</si>
  <si>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</si>
  <si>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</si>
  <si>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</si>
  <si>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</si>
  <si>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</si>
  <si>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</si>
  <si>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</si>
  <si>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</si>
  <si>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</si>
  <si>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</si>
  <si>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Sistema de Agua Potable y Alcantarillado San Miguel de Allende, Gto. </t>
  </si>
  <si>
    <t>al 31 de Diciembre de 2021 y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</si>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</sst>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3" fontId="0" fillId="0" borderId="12" xfId="0" applyNumberFormat="1" applyFill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3" fontId="0" fillId="0" borderId="12" xfId="1" applyFont="1" applyFill="1" applyBorder="1" applyAlignment="1">
      <alignment horizontal="right" vertical="center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43" fontId="3" fillId="0" borderId="12" xfId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3" fillId="0" borderId="0" xfId="0" applyFont="1"/>
    <xf numFmtId="0" fontId="7" fillId="0" borderId="0" xfId="13" applyFont="1" applyBorder="1" applyAlignment="1" applyProtection="1">
      <alignment horizontal="center" vertical="center" wrapText="1"/>
      <protection locked="0"/>
    </xf>
    <xf numFmtId="0" fontId="3" fillId="0" borderId="0" xfId="32" applyFont="1"/>
    <xf numFmtId="0" fontId="7" fillId="0" borderId="0" xfId="13" applyFont="1" applyAlignment="1" applyProtection="1">
      <protection locked="0"/>
    </xf>
    <xf numFmtId="0" fontId="7" fillId="0" borderId="0" xfId="13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0" xfId="13" applyFont="1" applyAlignment="1" applyProtection="1">
      <alignment horizontal="center" wrapText="1"/>
      <protection locked="0"/>
    </xf>
    <xf numFmtId="0" fontId="7" fillId="0" borderId="0" xfId="13" applyFont="1" applyBorder="1" applyAlignment="1" applyProtection="1">
      <alignment horizontal="center" vertical="top" wrapText="1"/>
      <protection locked="0"/>
    </xf>
    <xf numFmtId="0" fontId="7" fillId="0" borderId="0" xfId="13" applyFont="1" applyAlignment="1" applyProtection="1">
      <alignment horizontal="center"/>
      <protection locked="0"/>
    </xf>
    <xf numFmtId="0" fontId="7" fillId="0" borderId="0" xfId="13" applyFont="1" applyBorder="1" applyAlignment="1" applyProtection="1">
      <alignment horizontal="center" vertical="center" wrapText="1"/>
      <protection locked="0"/>
    </xf>
  </cellXfs>
  <cellStyles count="54">
    <cellStyle name="=C:\WINNT\SYSTEM32\COMMAND.COM" xfId="5"/>
    <cellStyle name="Euro" xfId="6"/>
    <cellStyle name="Millares" xfId="1" builtinId="3"/>
    <cellStyle name="Millares 2" xfId="7"/>
    <cellStyle name="Millares 2 2" xfId="8"/>
    <cellStyle name="Millares 2 2 2" xfId="44"/>
    <cellStyle name="Millares 2 2 3" xfId="34"/>
    <cellStyle name="Millares 2 2 4" xfId="22"/>
    <cellStyle name="Millares 2 3" xfId="9"/>
    <cellStyle name="Millares 2 3 2" xfId="45"/>
    <cellStyle name="Millares 2 3 3" xfId="35"/>
    <cellStyle name="Millares 2 3 4" xfId="23"/>
    <cellStyle name="Millares 2 4" xfId="42"/>
    <cellStyle name="Millares 2 4 2" xfId="52"/>
    <cellStyle name="Millares 2 5" xfId="43"/>
    <cellStyle name="Millares 2 6" xfId="33"/>
    <cellStyle name="Millares 2 7" xfId="31"/>
    <cellStyle name="Millares 2 8" xfId="21"/>
    <cellStyle name="Millares 3" xfId="10"/>
    <cellStyle name="Millares 3 2" xfId="46"/>
    <cellStyle name="Millares 3 3" xfId="36"/>
    <cellStyle name="Millares 3 4" xfId="24"/>
    <cellStyle name="Millares 4" xfId="3"/>
    <cellStyle name="Millares 5" xfId="2"/>
    <cellStyle name="Moneda 2" xfId="11"/>
    <cellStyle name="Moneda 2 2" xfId="47"/>
    <cellStyle name="Moneda 2 3" xfId="37"/>
    <cellStyle name="Moneda 2 4" xfId="25"/>
    <cellStyle name="Normal" xfId="0" builtinId="0"/>
    <cellStyle name="Normal 10" xfId="4"/>
    <cellStyle name="Normal 2" xfId="12"/>
    <cellStyle name="Normal 2 2" xfId="13"/>
    <cellStyle name="Normal 2 3" xfId="48"/>
    <cellStyle name="Normal 2 4" xfId="38"/>
    <cellStyle name="Normal 2 5" xfId="26"/>
    <cellStyle name="Normal 3" xfId="14"/>
    <cellStyle name="Normal 3 2" xfId="49"/>
    <cellStyle name="Normal 3 3" xfId="39"/>
    <cellStyle name="Normal 3 4" xfId="27"/>
    <cellStyle name="Normal 4" xfId="15"/>
    <cellStyle name="Normal 4 2" xfId="16"/>
    <cellStyle name="Normal 5" xfId="17"/>
    <cellStyle name="Normal 5 2" xfId="18"/>
    <cellStyle name="Normal 6" xfId="19"/>
    <cellStyle name="Normal 6 2" xfId="20"/>
    <cellStyle name="Normal 6 2 2" xfId="51"/>
    <cellStyle name="Normal 6 2 3" xfId="41"/>
    <cellStyle name="Normal 6 2 4" xfId="29"/>
    <cellStyle name="Normal 6 3" xfId="50"/>
    <cellStyle name="Normal 6 4" xfId="40"/>
    <cellStyle name="Normal 6 5" xfId="28"/>
    <cellStyle name="Normal 7" xfId="53"/>
    <cellStyle name="Normal 8" xfId="32"/>
    <cellStyle name="Normal 9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zoomScale="85" zoomScaleNormal="85" workbookViewId="0">
      <selection sqref="A1:F1"/>
    </sheetView>
  </sheetViews>
  <sheetFormatPr baseColWidth="10" defaultColWidth="14.7109375" defaultRowHeight="15" x14ac:dyDescent="0.25"/>
  <cols>
    <col min="1" max="1" width="78" style="19" customWidth="1"/>
    <col min="2" max="2" width="19.5703125" customWidth="1"/>
    <col min="3" max="3" width="18.28515625" customWidth="1"/>
    <col min="4" max="4" width="75.5703125" style="19" customWidth="1"/>
    <col min="5" max="5" width="20" customWidth="1"/>
    <col min="6" max="6" width="20.7109375" customWidth="1"/>
  </cols>
  <sheetData>
    <row r="1" spans="1:6" s="1" customFormat="1" ht="37.5" customHeight="1" x14ac:dyDescent="0.25">
      <c r="A1" s="42" t="s">
        <v>0</v>
      </c>
      <c r="B1" s="42"/>
      <c r="C1" s="42"/>
      <c r="D1" s="42"/>
      <c r="E1" s="42"/>
      <c r="F1" s="42"/>
    </row>
    <row r="2" spans="1:6" x14ac:dyDescent="0.25">
      <c r="A2" s="43" t="s">
        <v>122</v>
      </c>
      <c r="B2" s="44"/>
      <c r="C2" s="44"/>
      <c r="D2" s="44"/>
      <c r="E2" s="44"/>
      <c r="F2" s="45"/>
    </row>
    <row r="3" spans="1:6" x14ac:dyDescent="0.25">
      <c r="A3" s="46" t="s">
        <v>1</v>
      </c>
      <c r="B3" s="47"/>
      <c r="C3" s="47"/>
      <c r="D3" s="47"/>
      <c r="E3" s="47"/>
      <c r="F3" s="48"/>
    </row>
    <row r="4" spans="1:6" x14ac:dyDescent="0.25">
      <c r="A4" s="49" t="s">
        <v>123</v>
      </c>
      <c r="B4" s="50"/>
      <c r="C4" s="50"/>
      <c r="D4" s="50"/>
      <c r="E4" s="50"/>
      <c r="F4" s="51"/>
    </row>
    <row r="5" spans="1:6" x14ac:dyDescent="0.25">
      <c r="A5" s="52" t="s">
        <v>2</v>
      </c>
      <c r="B5" s="53"/>
      <c r="C5" s="53"/>
      <c r="D5" s="53"/>
      <c r="E5" s="53"/>
      <c r="F5" s="54"/>
    </row>
    <row r="6" spans="1:6" s="6" customFormat="1" x14ac:dyDescent="0.25">
      <c r="A6" s="2" t="s">
        <v>3</v>
      </c>
      <c r="B6" s="3">
        <v>2022</v>
      </c>
      <c r="C6" s="4">
        <v>2021</v>
      </c>
      <c r="D6" s="5" t="s">
        <v>4</v>
      </c>
      <c r="E6" s="3">
        <v>2022</v>
      </c>
      <c r="F6" s="4">
        <v>2021</v>
      </c>
    </row>
    <row r="7" spans="1:6" x14ac:dyDescent="0.25">
      <c r="A7" s="7" t="s">
        <v>5</v>
      </c>
      <c r="B7" s="8"/>
      <c r="C7" s="8"/>
      <c r="D7" s="9" t="s">
        <v>6</v>
      </c>
      <c r="E7" s="8"/>
      <c r="F7" s="8"/>
    </row>
    <row r="8" spans="1:6" x14ac:dyDescent="0.25">
      <c r="A8" s="10" t="s">
        <v>7</v>
      </c>
      <c r="B8" s="11"/>
      <c r="C8" s="11"/>
      <c r="D8" s="12" t="s">
        <v>8</v>
      </c>
      <c r="E8" s="11"/>
      <c r="F8" s="11"/>
    </row>
    <row r="9" spans="1:6" x14ac:dyDescent="0.25">
      <c r="A9" s="13" t="s">
        <v>9</v>
      </c>
      <c r="B9" s="32">
        <f>SUM(B10:B16)</f>
        <v>26212093.059999999</v>
      </c>
      <c r="C9" s="32">
        <f>SUM(C10:C16)</f>
        <v>92257512.719999999</v>
      </c>
      <c r="D9" s="20" t="s">
        <v>10</v>
      </c>
      <c r="E9" s="32">
        <f>SUM(E10:E18)</f>
        <v>11528639.25</v>
      </c>
      <c r="F9" s="32">
        <f>SUM(F10:F18)</f>
        <v>4323953.42</v>
      </c>
    </row>
    <row r="10" spans="1:6" x14ac:dyDescent="0.25">
      <c r="A10" s="14" t="s">
        <v>11</v>
      </c>
      <c r="B10" s="35">
        <v>-151.96</v>
      </c>
      <c r="C10" s="35">
        <v>50148.04</v>
      </c>
      <c r="D10" s="21" t="s">
        <v>12</v>
      </c>
      <c r="E10" s="35">
        <v>22481.9</v>
      </c>
      <c r="F10" s="35">
        <v>1245435.08</v>
      </c>
    </row>
    <row r="11" spans="1:6" x14ac:dyDescent="0.25">
      <c r="A11" s="14" t="s">
        <v>13</v>
      </c>
      <c r="B11" s="32"/>
      <c r="C11" s="32"/>
      <c r="D11" s="21" t="s">
        <v>14</v>
      </c>
      <c r="E11" s="35">
        <v>1472228.2</v>
      </c>
      <c r="F11" s="35">
        <v>1153033.3799999999</v>
      </c>
    </row>
    <row r="12" spans="1:6" x14ac:dyDescent="0.25">
      <c r="A12" s="14" t="s">
        <v>15</v>
      </c>
      <c r="B12" s="35">
        <v>26212245.02</v>
      </c>
      <c r="C12" s="35">
        <v>56095282.159999996</v>
      </c>
      <c r="D12" s="21" t="s">
        <v>16</v>
      </c>
      <c r="E12" s="35">
        <v>902026.23</v>
      </c>
      <c r="F12" s="35">
        <v>19182.03</v>
      </c>
    </row>
    <row r="13" spans="1:6" x14ac:dyDescent="0.25">
      <c r="A13" s="14" t="s">
        <v>17</v>
      </c>
      <c r="B13" s="35">
        <v>0</v>
      </c>
      <c r="C13" s="35">
        <v>36112082.520000003</v>
      </c>
      <c r="D13" s="21" t="s">
        <v>18</v>
      </c>
      <c r="E13" s="32"/>
      <c r="F13" s="32"/>
    </row>
    <row r="14" spans="1:6" x14ac:dyDescent="0.25">
      <c r="A14" s="14" t="s">
        <v>19</v>
      </c>
      <c r="B14" s="32"/>
      <c r="C14" s="32"/>
      <c r="D14" s="21" t="s">
        <v>20</v>
      </c>
      <c r="E14" s="32"/>
      <c r="F14" s="32"/>
    </row>
    <row r="15" spans="1:6" x14ac:dyDescent="0.25">
      <c r="A15" s="14" t="s">
        <v>21</v>
      </c>
      <c r="B15" s="32"/>
      <c r="C15" s="32"/>
      <c r="D15" s="21" t="s">
        <v>22</v>
      </c>
      <c r="E15" s="32"/>
      <c r="F15" s="32"/>
    </row>
    <row r="16" spans="1:6" x14ac:dyDescent="0.25">
      <c r="A16" s="14" t="s">
        <v>23</v>
      </c>
      <c r="B16" s="32"/>
      <c r="C16" s="32"/>
      <c r="D16" s="21" t="s">
        <v>24</v>
      </c>
      <c r="E16" s="35">
        <v>8267263.1500000004</v>
      </c>
      <c r="F16" s="35">
        <v>1360100.36</v>
      </c>
    </row>
    <row r="17" spans="1:6" x14ac:dyDescent="0.25">
      <c r="A17" s="13" t="s">
        <v>25</v>
      </c>
      <c r="B17" s="32">
        <f>SUM(B18:B24)</f>
        <v>67433872.370000005</v>
      </c>
      <c r="C17" s="32">
        <f>SUM(C18:C24)</f>
        <v>54159384.140000001</v>
      </c>
      <c r="D17" s="21" t="s">
        <v>26</v>
      </c>
      <c r="E17" s="32"/>
      <c r="F17" s="32"/>
    </row>
    <row r="18" spans="1:6" x14ac:dyDescent="0.25">
      <c r="A18" s="15" t="s">
        <v>27</v>
      </c>
      <c r="B18" s="32"/>
      <c r="C18" s="32"/>
      <c r="D18" s="21" t="s">
        <v>28</v>
      </c>
      <c r="E18" s="35">
        <v>864639.77</v>
      </c>
      <c r="F18" s="35">
        <v>546202.56999999995</v>
      </c>
    </row>
    <row r="19" spans="1:6" x14ac:dyDescent="0.25">
      <c r="A19" s="15" t="s">
        <v>29</v>
      </c>
      <c r="B19" s="35">
        <v>18767701.800000001</v>
      </c>
      <c r="C19" s="35">
        <v>18779303.68</v>
      </c>
      <c r="D19" s="20" t="s">
        <v>30</v>
      </c>
      <c r="E19" s="32">
        <f>SUM(E20:E22)</f>
        <v>0</v>
      </c>
      <c r="F19" s="32">
        <f>SUM(F20:F22)</f>
        <v>0</v>
      </c>
    </row>
    <row r="20" spans="1:6" x14ac:dyDescent="0.25">
      <c r="A20" s="15" t="s">
        <v>31</v>
      </c>
      <c r="B20" s="35">
        <v>4000</v>
      </c>
      <c r="C20" s="35">
        <v>4000</v>
      </c>
      <c r="D20" s="21" t="s">
        <v>32</v>
      </c>
      <c r="E20" s="35">
        <v>0</v>
      </c>
      <c r="F20" s="35">
        <v>0</v>
      </c>
    </row>
    <row r="21" spans="1:6" x14ac:dyDescent="0.25">
      <c r="A21" s="15" t="s">
        <v>33</v>
      </c>
      <c r="B21" s="35">
        <v>48628158.740000002</v>
      </c>
      <c r="C21" s="35">
        <v>35352078.630000003</v>
      </c>
      <c r="D21" s="21" t="s">
        <v>34</v>
      </c>
      <c r="E21" s="35">
        <v>0</v>
      </c>
      <c r="F21" s="35">
        <v>0</v>
      </c>
    </row>
    <row r="22" spans="1:6" x14ac:dyDescent="0.25">
      <c r="A22" s="15" t="s">
        <v>35</v>
      </c>
      <c r="B22" s="35">
        <v>24001</v>
      </c>
      <c r="C22" s="35">
        <v>24001</v>
      </c>
      <c r="D22" s="21" t="s">
        <v>36</v>
      </c>
      <c r="E22" s="35">
        <v>0</v>
      </c>
      <c r="F22" s="35">
        <v>0</v>
      </c>
    </row>
    <row r="23" spans="1:6" x14ac:dyDescent="0.25">
      <c r="A23" s="15" t="s">
        <v>37</v>
      </c>
      <c r="B23" s="32"/>
      <c r="C23" s="32"/>
      <c r="D23" s="20" t="s">
        <v>38</v>
      </c>
      <c r="E23" s="32">
        <f>E24+E25</f>
        <v>0</v>
      </c>
      <c r="F23" s="32">
        <f>F24+F25</f>
        <v>0</v>
      </c>
    </row>
    <row r="24" spans="1:6" x14ac:dyDescent="0.25">
      <c r="A24" s="15" t="s">
        <v>39</v>
      </c>
      <c r="B24" s="35">
        <v>10010.83</v>
      </c>
      <c r="C24" s="35">
        <v>0.83</v>
      </c>
      <c r="D24" s="21" t="s">
        <v>40</v>
      </c>
      <c r="E24" s="35">
        <v>0</v>
      </c>
      <c r="F24" s="35">
        <v>0</v>
      </c>
    </row>
    <row r="25" spans="1:6" x14ac:dyDescent="0.25">
      <c r="A25" s="13" t="s">
        <v>41</v>
      </c>
      <c r="B25" s="32">
        <f>SUM(B26:B30)</f>
        <v>3948782.95</v>
      </c>
      <c r="C25" s="32">
        <f>SUM(C26:C30)</f>
        <v>16487177.07</v>
      </c>
      <c r="D25" s="21" t="s">
        <v>42</v>
      </c>
      <c r="E25" s="35">
        <v>0</v>
      </c>
      <c r="F25" s="35">
        <v>0</v>
      </c>
    </row>
    <row r="26" spans="1:6" x14ac:dyDescent="0.25">
      <c r="A26" s="15" t="s">
        <v>43</v>
      </c>
      <c r="B26" s="35">
        <v>81448.009999999995</v>
      </c>
      <c r="C26" s="35">
        <v>81448.009999999995</v>
      </c>
      <c r="D26" s="20" t="s">
        <v>44</v>
      </c>
      <c r="E26" s="35">
        <v>0</v>
      </c>
      <c r="F26" s="35">
        <v>0</v>
      </c>
    </row>
    <row r="27" spans="1:6" x14ac:dyDescent="0.25">
      <c r="A27" s="15" t="s">
        <v>45</v>
      </c>
      <c r="B27" s="35">
        <v>83130.240000000005</v>
      </c>
      <c r="C27" s="35">
        <v>83130.240000000005</v>
      </c>
      <c r="D27" s="20" t="s">
        <v>46</v>
      </c>
      <c r="E27" s="32">
        <f>SUM(E28:E30)</f>
        <v>0</v>
      </c>
      <c r="F27" s="32">
        <f>SUM(F28:F30)</f>
        <v>0</v>
      </c>
    </row>
    <row r="28" spans="1:6" x14ac:dyDescent="0.25">
      <c r="A28" s="15" t="s">
        <v>47</v>
      </c>
      <c r="B28" s="32"/>
      <c r="C28" s="32"/>
      <c r="D28" s="21" t="s">
        <v>48</v>
      </c>
      <c r="E28" s="35">
        <v>0</v>
      </c>
      <c r="F28" s="35">
        <v>0</v>
      </c>
    </row>
    <row r="29" spans="1:6" x14ac:dyDescent="0.25">
      <c r="A29" s="15" t="s">
        <v>49</v>
      </c>
      <c r="B29" s="35">
        <v>3784204.7</v>
      </c>
      <c r="C29" s="35">
        <v>16322598.82</v>
      </c>
      <c r="D29" s="21" t="s">
        <v>50</v>
      </c>
      <c r="E29" s="35">
        <v>0</v>
      </c>
      <c r="F29" s="35">
        <v>0</v>
      </c>
    </row>
    <row r="30" spans="1:6" x14ac:dyDescent="0.25">
      <c r="A30" s="15" t="s">
        <v>51</v>
      </c>
      <c r="B30" s="32"/>
      <c r="C30" s="32"/>
      <c r="D30" s="21" t="s">
        <v>52</v>
      </c>
      <c r="E30" s="35">
        <v>0</v>
      </c>
      <c r="F30" s="35">
        <v>0</v>
      </c>
    </row>
    <row r="31" spans="1:6" x14ac:dyDescent="0.25">
      <c r="A31" s="13" t="s">
        <v>53</v>
      </c>
      <c r="B31" s="32">
        <f>SUM(B32:B36)</f>
        <v>0</v>
      </c>
      <c r="C31" s="32">
        <f>SUM(C32:C36)</f>
        <v>0</v>
      </c>
      <c r="D31" s="20" t="s">
        <v>54</v>
      </c>
      <c r="E31" s="32">
        <f>SUM(E32:E37)</f>
        <v>0</v>
      </c>
      <c r="F31" s="32">
        <f>SUM(F32:F37)</f>
        <v>0</v>
      </c>
    </row>
    <row r="32" spans="1:6" x14ac:dyDescent="0.25">
      <c r="A32" s="15" t="s">
        <v>55</v>
      </c>
      <c r="B32" s="35">
        <v>0</v>
      </c>
      <c r="C32" s="35">
        <v>0</v>
      </c>
      <c r="D32" s="21" t="s">
        <v>56</v>
      </c>
      <c r="E32" s="32"/>
      <c r="F32" s="32"/>
    </row>
    <row r="33" spans="1:6" x14ac:dyDescent="0.25">
      <c r="A33" s="15" t="s">
        <v>57</v>
      </c>
      <c r="B33" s="32"/>
      <c r="C33" s="32"/>
      <c r="D33" s="21" t="s">
        <v>58</v>
      </c>
      <c r="E33" s="32"/>
      <c r="F33" s="32"/>
    </row>
    <row r="34" spans="1:6" x14ac:dyDescent="0.25">
      <c r="A34" s="15" t="s">
        <v>59</v>
      </c>
      <c r="B34" s="32"/>
      <c r="C34" s="32"/>
      <c r="D34" s="21" t="s">
        <v>60</v>
      </c>
      <c r="E34" s="32"/>
      <c r="F34" s="32"/>
    </row>
    <row r="35" spans="1:6" x14ac:dyDescent="0.25">
      <c r="A35" s="15" t="s">
        <v>61</v>
      </c>
      <c r="B35" s="32"/>
      <c r="C35" s="32"/>
      <c r="D35" s="21" t="s">
        <v>62</v>
      </c>
      <c r="E35" s="32"/>
      <c r="F35" s="32"/>
    </row>
    <row r="36" spans="1:6" x14ac:dyDescent="0.25">
      <c r="A36" s="15" t="s">
        <v>63</v>
      </c>
      <c r="B36" s="32"/>
      <c r="C36" s="32"/>
      <c r="D36" s="21" t="s">
        <v>64</v>
      </c>
      <c r="E36" s="32"/>
      <c r="F36" s="32"/>
    </row>
    <row r="37" spans="1:6" x14ac:dyDescent="0.25">
      <c r="A37" s="13" t="s">
        <v>65</v>
      </c>
      <c r="B37" s="35">
        <v>3061544.18</v>
      </c>
      <c r="C37" s="35">
        <v>3061544.18</v>
      </c>
      <c r="D37" s="21" t="s">
        <v>66</v>
      </c>
      <c r="E37" s="32"/>
      <c r="F37" s="32"/>
    </row>
    <row r="38" spans="1:6" x14ac:dyDescent="0.25">
      <c r="A38" s="13" t="s">
        <v>67</v>
      </c>
      <c r="B38" s="32">
        <f>SUM(B39:B40)</f>
        <v>0</v>
      </c>
      <c r="C38" s="32">
        <f>SUM(C39:C40)</f>
        <v>0</v>
      </c>
      <c r="D38" s="20" t="s">
        <v>68</v>
      </c>
      <c r="E38" s="32">
        <f>SUM(E39:E41)</f>
        <v>0</v>
      </c>
      <c r="F38" s="32">
        <f>SUM(F39:F41)</f>
        <v>0</v>
      </c>
    </row>
    <row r="39" spans="1:6" x14ac:dyDescent="0.25">
      <c r="A39" s="15" t="s">
        <v>69</v>
      </c>
      <c r="B39" s="35">
        <v>0</v>
      </c>
      <c r="C39" s="35">
        <v>0</v>
      </c>
      <c r="D39" s="21" t="s">
        <v>70</v>
      </c>
      <c r="E39" s="35">
        <v>0</v>
      </c>
      <c r="F39" s="35">
        <v>0</v>
      </c>
    </row>
    <row r="40" spans="1:6" x14ac:dyDescent="0.25">
      <c r="A40" s="15" t="s">
        <v>71</v>
      </c>
      <c r="B40" s="35">
        <v>0</v>
      </c>
      <c r="C40" s="35">
        <v>0</v>
      </c>
      <c r="D40" s="21" t="s">
        <v>72</v>
      </c>
      <c r="E40" s="35">
        <v>0</v>
      </c>
      <c r="F40" s="35">
        <v>0</v>
      </c>
    </row>
    <row r="41" spans="1:6" x14ac:dyDescent="0.25">
      <c r="A41" s="13" t="s">
        <v>73</v>
      </c>
      <c r="B41" s="32">
        <f>SUM(B42:B45)</f>
        <v>0</v>
      </c>
      <c r="C41" s="32">
        <f>SUM(C42:C45)</f>
        <v>0</v>
      </c>
      <c r="D41" s="21" t="s">
        <v>74</v>
      </c>
      <c r="E41" s="35">
        <v>0</v>
      </c>
      <c r="F41" s="35">
        <v>0</v>
      </c>
    </row>
    <row r="42" spans="1:6" x14ac:dyDescent="0.25">
      <c r="A42" s="15" t="s">
        <v>75</v>
      </c>
      <c r="B42" s="32"/>
      <c r="C42" s="32"/>
      <c r="D42" s="20" t="s">
        <v>76</v>
      </c>
      <c r="E42" s="32">
        <f>SUM(E43:E45)</f>
        <v>0</v>
      </c>
      <c r="F42" s="32">
        <f>SUM(F43:F45)</f>
        <v>0</v>
      </c>
    </row>
    <row r="43" spans="1:6" x14ac:dyDescent="0.25">
      <c r="A43" s="15" t="s">
        <v>77</v>
      </c>
      <c r="B43" s="32"/>
      <c r="C43" s="32"/>
      <c r="D43" s="21" t="s">
        <v>78</v>
      </c>
      <c r="E43" s="35">
        <v>0</v>
      </c>
      <c r="F43" s="35">
        <v>0</v>
      </c>
    </row>
    <row r="44" spans="1:6" x14ac:dyDescent="0.25">
      <c r="A44" s="15" t="s">
        <v>79</v>
      </c>
      <c r="B44" s="32"/>
      <c r="C44" s="32"/>
      <c r="D44" s="21" t="s">
        <v>80</v>
      </c>
      <c r="E44" s="35">
        <v>0</v>
      </c>
      <c r="F44" s="35">
        <v>0</v>
      </c>
    </row>
    <row r="45" spans="1:6" x14ac:dyDescent="0.25">
      <c r="A45" s="15" t="s">
        <v>81</v>
      </c>
      <c r="B45" s="32"/>
      <c r="C45" s="32"/>
      <c r="D45" s="21" t="s">
        <v>82</v>
      </c>
      <c r="E45" s="35">
        <v>0</v>
      </c>
      <c r="F45" s="35">
        <v>0</v>
      </c>
    </row>
    <row r="46" spans="1:6" x14ac:dyDescent="0.25">
      <c r="A46" s="11"/>
      <c r="B46" s="33"/>
      <c r="C46" s="33"/>
      <c r="D46" s="22"/>
      <c r="E46" s="33"/>
      <c r="F46" s="33"/>
    </row>
    <row r="47" spans="1:6" x14ac:dyDescent="0.25">
      <c r="A47" s="16" t="s">
        <v>83</v>
      </c>
      <c r="B47" s="34">
        <f>B9+B17+B25+B31+B37+B38+B41</f>
        <v>100656292.56000002</v>
      </c>
      <c r="C47" s="34">
        <f>C9+C17+C25+C31+C37+C38+C41</f>
        <v>165965618.11000001</v>
      </c>
      <c r="D47" s="23" t="s">
        <v>84</v>
      </c>
      <c r="E47" s="34">
        <f>E9+E19+E23+E26+E27+E31+E38+E42</f>
        <v>11528639.25</v>
      </c>
      <c r="F47" s="34">
        <f>F9+F19+F23+F26+F27+F31+F38+F42</f>
        <v>4323953.42</v>
      </c>
    </row>
    <row r="48" spans="1:6" x14ac:dyDescent="0.25">
      <c r="A48" s="11"/>
      <c r="B48" s="33"/>
      <c r="C48" s="33"/>
      <c r="D48" s="22"/>
      <c r="E48" s="33"/>
      <c r="F48" s="33"/>
    </row>
    <row r="49" spans="1:6" x14ac:dyDescent="0.25">
      <c r="A49" s="10" t="s">
        <v>85</v>
      </c>
      <c r="B49" s="33"/>
      <c r="C49" s="33"/>
      <c r="D49" s="23" t="s">
        <v>86</v>
      </c>
      <c r="E49" s="33"/>
      <c r="F49" s="33"/>
    </row>
    <row r="50" spans="1:6" x14ac:dyDescent="0.25">
      <c r="A50" s="13" t="s">
        <v>87</v>
      </c>
      <c r="B50" s="35">
        <v>0</v>
      </c>
      <c r="C50" s="35">
        <v>0</v>
      </c>
      <c r="D50" s="20" t="s">
        <v>88</v>
      </c>
      <c r="E50" s="35">
        <v>0</v>
      </c>
      <c r="F50" s="35">
        <v>0</v>
      </c>
    </row>
    <row r="51" spans="1:6" x14ac:dyDescent="0.25">
      <c r="A51" s="13" t="s">
        <v>89</v>
      </c>
      <c r="B51" s="35">
        <v>12936784.84</v>
      </c>
      <c r="C51" s="35">
        <v>12936784.84</v>
      </c>
      <c r="D51" s="20" t="s">
        <v>90</v>
      </c>
      <c r="E51" s="35">
        <v>0</v>
      </c>
      <c r="F51" s="35">
        <v>0</v>
      </c>
    </row>
    <row r="52" spans="1:6" x14ac:dyDescent="0.25">
      <c r="A52" s="13" t="s">
        <v>91</v>
      </c>
      <c r="B52" s="35">
        <v>709985325.19000006</v>
      </c>
      <c r="C52" s="35">
        <v>649884116.39999998</v>
      </c>
      <c r="D52" s="20" t="s">
        <v>92</v>
      </c>
      <c r="E52" s="35">
        <v>0</v>
      </c>
      <c r="F52" s="35">
        <v>0</v>
      </c>
    </row>
    <row r="53" spans="1:6" x14ac:dyDescent="0.25">
      <c r="A53" s="13" t="s">
        <v>93</v>
      </c>
      <c r="B53" s="35">
        <v>68964016.420000002</v>
      </c>
      <c r="C53" s="35">
        <v>65926280.789999999</v>
      </c>
      <c r="D53" s="20" t="s">
        <v>94</v>
      </c>
      <c r="E53" s="35">
        <v>0</v>
      </c>
      <c r="F53" s="35">
        <v>0</v>
      </c>
    </row>
    <row r="54" spans="1:6" x14ac:dyDescent="0.25">
      <c r="A54" s="13" t="s">
        <v>95</v>
      </c>
      <c r="B54" s="35">
        <v>5954577.8899999997</v>
      </c>
      <c r="C54" s="35">
        <v>2902624.68</v>
      </c>
      <c r="D54" s="20" t="s">
        <v>96</v>
      </c>
      <c r="E54" s="35">
        <v>0</v>
      </c>
      <c r="F54" s="35">
        <v>0</v>
      </c>
    </row>
    <row r="55" spans="1:6" x14ac:dyDescent="0.25">
      <c r="A55" s="13" t="s">
        <v>97</v>
      </c>
      <c r="B55" s="35">
        <v>-149638972.75</v>
      </c>
      <c r="C55" s="35">
        <v>-144770913.72</v>
      </c>
      <c r="D55" s="24" t="s">
        <v>98</v>
      </c>
      <c r="E55" s="35">
        <v>0</v>
      </c>
      <c r="F55" s="35">
        <v>0</v>
      </c>
    </row>
    <row r="56" spans="1:6" x14ac:dyDescent="0.25">
      <c r="A56" s="13" t="s">
        <v>99</v>
      </c>
      <c r="B56" s="35">
        <v>32850064.98</v>
      </c>
      <c r="C56" s="35">
        <v>29082129.02</v>
      </c>
      <c r="D56" s="22"/>
      <c r="E56" s="33"/>
      <c r="F56" s="33"/>
    </row>
    <row r="57" spans="1:6" x14ac:dyDescent="0.25">
      <c r="A57" s="13" t="s">
        <v>100</v>
      </c>
      <c r="B57" s="35">
        <v>0</v>
      </c>
      <c r="C57" s="35">
        <v>0</v>
      </c>
      <c r="D57" s="23" t="s">
        <v>101</v>
      </c>
      <c r="E57" s="34">
        <f>SUM(E50:E55)</f>
        <v>0</v>
      </c>
      <c r="F57" s="34">
        <f>SUM(F50:F55)</f>
        <v>0</v>
      </c>
    </row>
    <row r="58" spans="1:6" x14ac:dyDescent="0.25">
      <c r="A58" s="13" t="s">
        <v>102</v>
      </c>
      <c r="B58" s="35">
        <v>0</v>
      </c>
      <c r="C58" s="35">
        <v>0</v>
      </c>
      <c r="D58" s="22"/>
      <c r="E58" s="33"/>
      <c r="F58" s="33"/>
    </row>
    <row r="59" spans="1:6" x14ac:dyDescent="0.25">
      <c r="A59" s="11"/>
      <c r="B59" s="33"/>
      <c r="C59" s="33"/>
      <c r="D59" s="23" t="s">
        <v>103</v>
      </c>
      <c r="E59" s="34">
        <f>E47+E57</f>
        <v>11528639.25</v>
      </c>
      <c r="F59" s="34">
        <f>F47+F57</f>
        <v>4323953.42</v>
      </c>
    </row>
    <row r="60" spans="1:6" x14ac:dyDescent="0.25">
      <c r="A60" s="16" t="s">
        <v>104</v>
      </c>
      <c r="B60" s="34">
        <f>SUM(B50:B58)</f>
        <v>681051796.57000005</v>
      </c>
      <c r="C60" s="34">
        <f>SUM(C50:C58)</f>
        <v>615961022.00999987</v>
      </c>
      <c r="D60" s="22"/>
      <c r="E60" s="33"/>
      <c r="F60" s="33"/>
    </row>
    <row r="61" spans="1:6" x14ac:dyDescent="0.25">
      <c r="A61" s="11"/>
      <c r="B61" s="33"/>
      <c r="C61" s="33"/>
      <c r="D61" s="25" t="s">
        <v>105</v>
      </c>
      <c r="E61" s="33"/>
      <c r="F61" s="33"/>
    </row>
    <row r="62" spans="1:6" x14ac:dyDescent="0.25">
      <c r="A62" s="16" t="s">
        <v>106</v>
      </c>
      <c r="B62" s="34">
        <f>SUM(B47+B60)</f>
        <v>781708089.13000011</v>
      </c>
      <c r="C62" s="34">
        <f>SUM(C47+C60)</f>
        <v>781926640.11999989</v>
      </c>
      <c r="D62" s="22"/>
      <c r="E62" s="33"/>
      <c r="F62" s="33"/>
    </row>
    <row r="63" spans="1:6" x14ac:dyDescent="0.25">
      <c r="A63" s="11"/>
      <c r="B63" s="30"/>
      <c r="C63" s="30"/>
      <c r="D63" s="26" t="s">
        <v>107</v>
      </c>
      <c r="E63" s="32">
        <f>SUM(E64:E66)</f>
        <v>167681419.38999999</v>
      </c>
      <c r="F63" s="32">
        <f>SUM(F64:F66)</f>
        <v>167681419.38999999</v>
      </c>
    </row>
    <row r="64" spans="1:6" x14ac:dyDescent="0.25">
      <c r="A64" s="11"/>
      <c r="B64" s="30"/>
      <c r="C64" s="30"/>
      <c r="D64" s="27" t="s">
        <v>108</v>
      </c>
      <c r="E64" s="35">
        <v>130802632.53</v>
      </c>
      <c r="F64" s="35">
        <v>130802632.53</v>
      </c>
    </row>
    <row r="65" spans="1:6" x14ac:dyDescent="0.25">
      <c r="A65" s="11"/>
      <c r="B65" s="30"/>
      <c r="C65" s="30"/>
      <c r="D65" s="28" t="s">
        <v>109</v>
      </c>
      <c r="E65" s="35">
        <v>36878786.859999999</v>
      </c>
      <c r="F65" s="35">
        <v>36878786.859999999</v>
      </c>
    </row>
    <row r="66" spans="1:6" x14ac:dyDescent="0.25">
      <c r="A66" s="11"/>
      <c r="B66" s="30"/>
      <c r="C66" s="30"/>
      <c r="D66" s="27" t="s">
        <v>110</v>
      </c>
      <c r="E66" s="35">
        <v>0</v>
      </c>
      <c r="F66" s="35">
        <v>0</v>
      </c>
    </row>
    <row r="67" spans="1:6" x14ac:dyDescent="0.25">
      <c r="A67" s="11"/>
      <c r="B67" s="30"/>
      <c r="C67" s="30"/>
      <c r="D67" s="22"/>
      <c r="E67" s="33"/>
      <c r="F67" s="33"/>
    </row>
    <row r="68" spans="1:6" x14ac:dyDescent="0.25">
      <c r="A68" s="11"/>
      <c r="B68" s="30"/>
      <c r="C68" s="30"/>
      <c r="D68" s="26" t="s">
        <v>111</v>
      </c>
      <c r="E68" s="32">
        <f>SUM(E69:E73)</f>
        <v>602498030.48999989</v>
      </c>
      <c r="F68" s="32">
        <f>SUM(F69:F73)</f>
        <v>609921267.30999994</v>
      </c>
    </row>
    <row r="69" spans="1:6" x14ac:dyDescent="0.25">
      <c r="A69" s="17"/>
      <c r="B69" s="30"/>
      <c r="C69" s="30"/>
      <c r="D69" s="27" t="s">
        <v>112</v>
      </c>
      <c r="E69" s="35">
        <v>-7423236.8200000003</v>
      </c>
      <c r="F69" s="35">
        <v>88791984.980000004</v>
      </c>
    </row>
    <row r="70" spans="1:6" x14ac:dyDescent="0.25">
      <c r="A70" s="17"/>
      <c r="B70" s="30"/>
      <c r="C70" s="30"/>
      <c r="D70" s="27" t="s">
        <v>113</v>
      </c>
      <c r="E70" s="35">
        <v>609921267.30999994</v>
      </c>
      <c r="F70" s="35">
        <v>521129282.32999998</v>
      </c>
    </row>
    <row r="71" spans="1:6" x14ac:dyDescent="0.25">
      <c r="A71" s="17"/>
      <c r="B71" s="30"/>
      <c r="C71" s="30"/>
      <c r="D71" s="27" t="s">
        <v>114</v>
      </c>
      <c r="E71" s="35">
        <v>0</v>
      </c>
      <c r="F71" s="35">
        <v>0</v>
      </c>
    </row>
    <row r="72" spans="1:6" x14ac:dyDescent="0.25">
      <c r="A72" s="17"/>
      <c r="B72" s="30"/>
      <c r="C72" s="30"/>
      <c r="D72" s="27" t="s">
        <v>115</v>
      </c>
      <c r="E72" s="35">
        <v>0</v>
      </c>
      <c r="F72" s="35">
        <v>0</v>
      </c>
    </row>
    <row r="73" spans="1:6" x14ac:dyDescent="0.25">
      <c r="A73" s="17"/>
      <c r="B73" s="30"/>
      <c r="C73" s="30"/>
      <c r="D73" s="27" t="s">
        <v>116</v>
      </c>
      <c r="E73" s="35">
        <v>0</v>
      </c>
      <c r="F73" s="35">
        <v>0</v>
      </c>
    </row>
    <row r="74" spans="1:6" x14ac:dyDescent="0.25">
      <c r="A74" s="17"/>
      <c r="B74" s="30"/>
      <c r="C74" s="30"/>
      <c r="D74" s="22"/>
      <c r="E74" s="33"/>
      <c r="F74" s="33"/>
    </row>
    <row r="75" spans="1:6" x14ac:dyDescent="0.25">
      <c r="A75" s="17"/>
      <c r="B75" s="30"/>
      <c r="C75" s="30"/>
      <c r="D75" s="26" t="s">
        <v>117</v>
      </c>
      <c r="E75" s="32">
        <f>E76+E77</f>
        <v>0</v>
      </c>
      <c r="F75" s="32">
        <f>F76+F77</f>
        <v>0</v>
      </c>
    </row>
    <row r="76" spans="1:6" x14ac:dyDescent="0.25">
      <c r="A76" s="17"/>
      <c r="B76" s="30"/>
      <c r="C76" s="30"/>
      <c r="D76" s="20" t="s">
        <v>118</v>
      </c>
      <c r="E76" s="35">
        <v>0</v>
      </c>
      <c r="F76" s="35">
        <v>0</v>
      </c>
    </row>
    <row r="77" spans="1:6" x14ac:dyDescent="0.25">
      <c r="A77" s="17"/>
      <c r="B77" s="30"/>
      <c r="C77" s="30"/>
      <c r="D77" s="20" t="s">
        <v>119</v>
      </c>
      <c r="E77" s="35">
        <v>0</v>
      </c>
      <c r="F77" s="35">
        <v>0</v>
      </c>
    </row>
    <row r="78" spans="1:6" x14ac:dyDescent="0.25">
      <c r="A78" s="17"/>
      <c r="B78" s="30"/>
      <c r="C78" s="30"/>
      <c r="D78" s="22"/>
      <c r="E78" s="33"/>
      <c r="F78" s="33"/>
    </row>
    <row r="79" spans="1:6" x14ac:dyDescent="0.25">
      <c r="A79" s="17"/>
      <c r="B79" s="30"/>
      <c r="C79" s="30"/>
      <c r="D79" s="23" t="s">
        <v>120</v>
      </c>
      <c r="E79" s="34">
        <f>E63+E68+E75</f>
        <v>770179449.87999988</v>
      </c>
      <c r="F79" s="34">
        <f>F63+F68+F75</f>
        <v>777602686.69999993</v>
      </c>
    </row>
    <row r="80" spans="1:6" x14ac:dyDescent="0.25">
      <c r="A80" s="17"/>
      <c r="B80" s="30"/>
      <c r="C80" s="30"/>
      <c r="D80" s="22"/>
      <c r="E80" s="33"/>
      <c r="F80" s="33"/>
    </row>
    <row r="81" spans="1:6" x14ac:dyDescent="0.25">
      <c r="A81" s="17"/>
      <c r="B81" s="30"/>
      <c r="C81" s="30"/>
      <c r="D81" s="23" t="s">
        <v>121</v>
      </c>
      <c r="E81" s="34">
        <f>E59+E79</f>
        <v>781708089.12999988</v>
      </c>
      <c r="F81" s="34">
        <f>F59+F79</f>
        <v>781926640.11999989</v>
      </c>
    </row>
    <row r="82" spans="1:6" x14ac:dyDescent="0.25">
      <c r="A82" s="18"/>
      <c r="B82" s="31"/>
      <c r="C82" s="31"/>
      <c r="D82" s="29"/>
      <c r="E82" s="29"/>
      <c r="F82" s="29"/>
    </row>
    <row r="84" spans="1:6" hidden="1" x14ac:dyDescent="0.25"/>
    <row r="85" spans="1:6" hidden="1" x14ac:dyDescent="0.25"/>
    <row r="86" spans="1:6" hidden="1" x14ac:dyDescent="0.25"/>
    <row r="87" spans="1:6" hidden="1" x14ac:dyDescent="0.25"/>
    <row r="88" spans="1:6" hidden="1" x14ac:dyDescent="0.25"/>
    <row r="89" spans="1:6" hidden="1" x14ac:dyDescent="0.25"/>
    <row r="90" spans="1:6" hidden="1" x14ac:dyDescent="0.25"/>
    <row r="91" spans="1:6" hidden="1" x14ac:dyDescent="0.25"/>
    <row r="92" spans="1:6" hidden="1" x14ac:dyDescent="0.25"/>
    <row r="93" spans="1:6" hidden="1" x14ac:dyDescent="0.25"/>
    <row r="94" spans="1:6" hidden="1" x14ac:dyDescent="0.25"/>
    <row r="95" spans="1:6" hidden="1" x14ac:dyDescent="0.25"/>
    <row r="96" spans="1:6" ht="9.75" hidden="1" customHeight="1" x14ac:dyDescent="0.25"/>
    <row r="99" spans="1:6" ht="30.75" customHeight="1" x14ac:dyDescent="0.25">
      <c r="A99" s="58" t="s">
        <v>124</v>
      </c>
      <c r="B99" s="58"/>
      <c r="C99" s="58"/>
      <c r="D99" s="58"/>
      <c r="E99" s="58"/>
      <c r="F99" s="58"/>
    </row>
    <row r="100" spans="1:6" x14ac:dyDescent="0.25">
      <c r="A100" s="38"/>
      <c r="B100" s="38"/>
      <c r="C100" s="38"/>
      <c r="D100" s="39"/>
      <c r="E100" s="39"/>
      <c r="F100" s="37"/>
    </row>
    <row r="101" spans="1:6" x14ac:dyDescent="0.25">
      <c r="A101" s="38"/>
      <c r="B101" s="38"/>
      <c r="C101" s="38"/>
      <c r="D101" s="39"/>
      <c r="E101" s="39"/>
      <c r="F101" s="37"/>
    </row>
    <row r="102" spans="1:6" x14ac:dyDescent="0.25">
      <c r="A102" s="38"/>
      <c r="B102" s="38"/>
      <c r="C102" s="38"/>
      <c r="D102" s="39"/>
      <c r="E102" s="39"/>
      <c r="F102" s="37"/>
    </row>
    <row r="103" spans="1:6" x14ac:dyDescent="0.25">
      <c r="A103" s="38"/>
      <c r="B103" s="38"/>
      <c r="C103" s="38"/>
      <c r="D103" s="39"/>
      <c r="E103" s="39"/>
      <c r="F103" s="37"/>
    </row>
    <row r="104" spans="1:6" x14ac:dyDescent="0.25">
      <c r="A104" s="38"/>
      <c r="B104" s="38"/>
      <c r="C104" s="38"/>
      <c r="D104" s="39"/>
      <c r="E104" s="39"/>
      <c r="F104" s="37"/>
    </row>
    <row r="105" spans="1:6" x14ac:dyDescent="0.25">
      <c r="A105" s="55" t="s">
        <v>125</v>
      </c>
      <c r="B105" s="55"/>
      <c r="C105" s="40"/>
      <c r="D105" s="57" t="s">
        <v>125</v>
      </c>
      <c r="E105" s="57"/>
      <c r="F105" s="37"/>
    </row>
    <row r="106" spans="1:6" ht="31.5" customHeight="1" x14ac:dyDescent="0.25">
      <c r="A106" s="56" t="s">
        <v>126</v>
      </c>
      <c r="B106" s="56"/>
      <c r="C106" s="41"/>
      <c r="D106" s="56" t="s">
        <v>127</v>
      </c>
      <c r="E106" s="56"/>
      <c r="F106" s="37"/>
    </row>
    <row r="107" spans="1:6" x14ac:dyDescent="0.25">
      <c r="A107" s="36"/>
      <c r="B107" s="36"/>
      <c r="C107" s="36"/>
      <c r="D107" s="36"/>
      <c r="E107" s="36"/>
      <c r="F107" s="36"/>
    </row>
    <row r="108" spans="1:6" x14ac:dyDescent="0.25">
      <c r="A108" s="36"/>
      <c r="B108" s="36"/>
      <c r="C108" s="36"/>
      <c r="D108" s="36"/>
      <c r="E108" s="36"/>
      <c r="F108" s="36"/>
    </row>
  </sheetData>
  <mergeCells count="10">
    <mergeCell ref="A105:B105"/>
    <mergeCell ref="A106:B106"/>
    <mergeCell ref="D105:E105"/>
    <mergeCell ref="D106:E106"/>
    <mergeCell ref="A99:F99"/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2023-02-14T18:05:59Z</cp:lastPrinted>
  <dcterms:created xsi:type="dcterms:W3CDTF">2018-11-20T17:29:30Z</dcterms:created>
  <dcterms:modified xsi:type="dcterms:W3CDTF">2023-02-14T18:06:06Z</dcterms:modified>
</cp:coreProperties>
</file>