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aro\REQUERIMIENTOS\SEVAC\2023\1° trim 2023\Solventaciones\"/>
    </mc:Choice>
  </mc:AlternateContent>
  <bookViews>
    <workbookView xWindow="0" yWindow="0" windowWidth="19200" windowHeight="81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F26" i="5" s="1"/>
  <c r="E14" i="5"/>
  <c r="C26" i="5"/>
  <c r="B26" i="5"/>
  <c r="C13" i="5"/>
  <c r="B13" i="5"/>
  <c r="B28" i="5" l="1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<sst xmlns="http://schemas.openxmlformats.org/spreadsheetml/2006/main" count="66" uniqueCount="64">
  <si>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</si>
  <si>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</si>
  <si>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</si>
  <si>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</si>
  <si>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</si>
  <si>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</si>
  <si>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</si>
  <si>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</si>
  <si>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</si>
  <si>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</si>
  <si>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</si>
  <si>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</si>
  <si>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</si>
  <si>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</si>
  <si>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</si>
  <si>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</si>
  <si>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</si>
  <si>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</si>
  <si>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</si>
  <si>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</si>
  <si>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</si>
  <si>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</si>
  <si>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</si>
  <si>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</si>
  <si>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</si>
  <si>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</si>
  <si>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</si>
  <si>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</si>
  <si>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</si>
  <si>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</si>
  <si>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</si>
  <si>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</si>
  <si>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</si>
  <si>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</si>
  <si>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</si>
  <si>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</si>
  <si>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</si>
  <si>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</si>
  <si>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</si>
  <si>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</si>
  <si>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</si>
  <si>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</si>
  <si>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</si>
  <si>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</si>
  <si>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</si>
  <si>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</si>
  <si>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</si>
  <si>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</si>
  <si>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</si>
  <si>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</si>
  <si>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</si>
  <si>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</si>
  <si>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</si>
  <si>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</si>
  <si>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</si>
  <si>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</si>
  <si>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</si>
  <si>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</si>
  <si>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</si>
  <si>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Sistema de Agua Potable y Alcantarillado San Miguel de Allende, Gto. 
Estado de Situación Financiera
Al 31 de Marzo de 2023
(Cifras en Pesos)</t>
  </si>
  <si>
    <t>_________________________</t>
  </si>
  <si>
    <t>DIRECTORA ADMINISTRATIVA
LIC. MARIA DE LOURDES MORALES ROJAS</t>
  </si>
  <si>
    <t>DIRECTOR GENERAL
ING. ARQ. CARLOS VAZQUEZ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</si>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</sst>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6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Fill="1" applyBorder="1" applyAlignment="1" applyProtection="1">
      <alignment horizontal="left" vertical="top" wrapText="1" indent="1"/>
      <protection locked="0"/>
    </xf>
    <xf numFmtId="0" fontId="5" fillId="0" borderId="4" xfId="16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Fill="1" applyBorder="1" applyAlignment="1" applyProtection="1">
      <alignment horizontal="left" vertical="top" wrapText="1" indent="3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8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NumberFormat="1" applyFont="1" applyBorder="1" applyAlignment="1" applyProtection="1">
      <alignment horizontal="center" vertical="top" wrapText="1"/>
      <protection locked="0"/>
    </xf>
    <xf numFmtId="0" fontId="5" fillId="0" borderId="4" xfId="8" applyNumberFormat="1" applyFont="1" applyBorder="1" applyAlignment="1" applyProtection="1">
      <alignment horizontal="center" vertical="top"/>
      <protection locked="0"/>
    </xf>
    <xf numFmtId="0" fontId="5" fillId="0" borderId="4" xfId="8" applyFont="1" applyFill="1" applyBorder="1" applyAlignment="1" applyProtection="1">
      <alignment vertical="top" wrapText="1"/>
      <protection locked="0"/>
    </xf>
    <xf numFmtId="0" fontId="5" fillId="0" borderId="4" xfId="8" applyNumberFormat="1" applyFont="1" applyFill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3" fontId="5" fillId="0" borderId="4" xfId="16" applyNumberFormat="1" applyFont="1" applyFill="1" applyBorder="1" applyAlignment="1" applyProtection="1">
      <alignment horizontal="right" vertical="top" wrapText="1"/>
      <protection locked="0"/>
    </xf>
    <xf numFmtId="3" fontId="5" fillId="0" borderId="4" xfId="16" applyNumberFormat="1" applyFont="1" applyFill="1" applyBorder="1" applyAlignment="1" applyProtection="1">
      <alignment horizontal="center" vertical="top" wrapTex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Fill="1" applyBorder="1" applyAlignment="1" applyProtection="1">
      <alignment horizontal="right" vertical="top"/>
      <protection locked="0"/>
    </xf>
    <xf numFmtId="3" fontId="5" fillId="0" borderId="4" xfId="16" applyNumberFormat="1" applyFont="1" applyFill="1" applyBorder="1" applyAlignment="1" applyProtection="1">
      <alignment horizontal="center" vertical="top"/>
      <protection locked="0"/>
    </xf>
    <xf numFmtId="3" fontId="5" fillId="0" borderId="4" xfId="8" applyNumberFormat="1" applyFont="1" applyFill="1" applyBorder="1" applyAlignment="1" applyProtection="1">
      <alignment horizontal="center" vertical="top"/>
      <protection locked="0"/>
    </xf>
    <xf numFmtId="3" fontId="4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0" fontId="0" fillId="0" borderId="0" xfId="0"/>
    <xf numFmtId="0" fontId="5" fillId="0" borderId="0" xfId="8" applyFont="1" applyBorder="1" applyAlignment="1" applyProtection="1">
      <alignment vertical="top" wrapText="1"/>
      <protection locked="0"/>
    </xf>
    <xf numFmtId="0" fontId="5" fillId="0" borderId="0" xfId="8" applyFont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5" fillId="0" borderId="0" xfId="8" applyFont="1" applyAlignment="1" applyProtection="1">
      <alignment horizontal="center"/>
      <protection locked="0"/>
    </xf>
    <xf numFmtId="0" fontId="5" fillId="0" borderId="0" xfId="8" applyFont="1" applyBorder="1" applyAlignment="1" applyProtection="1">
      <alignment horizontal="center" vertical="top" wrapText="1"/>
      <protection locked="0"/>
    </xf>
    <xf numFmtId="0" fontId="5" fillId="0" borderId="0" xfId="8" applyFont="1" applyBorder="1" applyAlignment="1" applyProtection="1">
      <alignment horizontal="center" vertical="center" wrapText="1"/>
      <protection locked="0"/>
    </xf>
  </cellXfs>
  <cellStyles count="46">
    <cellStyle name="Euro" xfId="1"/>
    <cellStyle name="Millares 2" xfId="2"/>
    <cellStyle name="Millares 2 2" xfId="3"/>
    <cellStyle name="Millares 2 2 2" xfId="38"/>
    <cellStyle name="Millares 2 2 3" xfId="28"/>
    <cellStyle name="Millares 2 2 4" xfId="18"/>
    <cellStyle name="Millares 2 3" xfId="4"/>
    <cellStyle name="Millares 2 3 2" xfId="39"/>
    <cellStyle name="Millares 2 3 3" xfId="29"/>
    <cellStyle name="Millares 2 3 4" xfId="19"/>
    <cellStyle name="Millares 2 4" xfId="16"/>
    <cellStyle name="Millares 2 4 2" xfId="36"/>
    <cellStyle name="Millares 2 4 3" xfId="26"/>
    <cellStyle name="Millares 2 5" xfId="37"/>
    <cellStyle name="Millares 2 6" xfId="27"/>
    <cellStyle name="Millares 2 7" xfId="17"/>
    <cellStyle name="Millares 3" xfId="5"/>
    <cellStyle name="Millares 3 2" xfId="40"/>
    <cellStyle name="Millares 3 3" xfId="30"/>
    <cellStyle name="Millares 3 4" xfId="20"/>
    <cellStyle name="Moneda 2" xfId="6"/>
    <cellStyle name="Moneda 2 2" xfId="41"/>
    <cellStyle name="Moneda 2 3" xfId="31"/>
    <cellStyle name="Moneda 2 4" xfId="21"/>
    <cellStyle name="Normal" xfId="0" builtinId="0"/>
    <cellStyle name="Normal 2" xfId="7"/>
    <cellStyle name="Normal 2 2" xfId="8"/>
    <cellStyle name="Normal 2 3" xfId="42"/>
    <cellStyle name="Normal 2 4" xfId="32"/>
    <cellStyle name="Normal 2 5" xfId="22"/>
    <cellStyle name="Normal 3" xfId="9"/>
    <cellStyle name="Normal 3 2" xfId="43"/>
    <cellStyle name="Normal 3 3" xfId="33"/>
    <cellStyle name="Normal 3 4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5"/>
    <cellStyle name="Normal 6 2 3" xfId="35"/>
    <cellStyle name="Normal 6 2 4" xfId="25"/>
    <cellStyle name="Normal 6 3" xfId="44"/>
    <cellStyle name="Normal 6 4" xfId="34"/>
    <cellStyle name="Normal 6 5" xfId="24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zoomScaleSheetLayoutView="100" workbookViewId="0">
      <selection activeCell="B55" sqref="B55"/>
    </sheetView>
  </sheetViews>
  <sheetFormatPr baseColWidth="10" defaultColWidth="12" defaultRowHeight="10" x14ac:dyDescent="0.2"/>
  <cols>
    <col min="1" max="1" width="58.44140625" style="1" bestFit="1" customWidth="1"/>
    <col min="2" max="2" width="15.77734375" style="1" customWidth="1"/>
    <col min="3" max="3" width="15.77734375" style="4" customWidth="1"/>
    <col min="4" max="4" width="57.6640625" style="4" bestFit="1" customWidth="1"/>
    <col min="5" max="6" width="15.77734375" style="4" customWidth="1"/>
    <col min="7" max="16384" width="12" style="2"/>
  </cols>
  <sheetData>
    <row r="1" spans="1:6" ht="45" customHeight="1" x14ac:dyDescent="0.2">
      <c r="A1" s="31" t="s">
        <v>59</v>
      </c>
      <c r="B1" s="32"/>
      <c r="C1" s="32"/>
      <c r="D1" s="32"/>
      <c r="E1" s="32"/>
      <c r="F1" s="33"/>
    </row>
    <row r="2" spans="1:6" ht="10.5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ht="10.5" x14ac:dyDescent="0.2">
      <c r="A3" s="6" t="s">
        <v>0</v>
      </c>
      <c r="B3" s="7"/>
      <c r="C3" s="7"/>
      <c r="D3" s="6" t="s">
        <v>1</v>
      </c>
      <c r="E3" s="7"/>
      <c r="F3" s="7"/>
    </row>
    <row r="4" spans="1:6" ht="10.5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9">
        <v>42653116.93</v>
      </c>
      <c r="C5" s="19">
        <v>26212093.059999999</v>
      </c>
      <c r="D5" s="9" t="s">
        <v>36</v>
      </c>
      <c r="E5" s="19">
        <v>11857546.960000001</v>
      </c>
      <c r="F5" s="22">
        <v>11528639.25</v>
      </c>
    </row>
    <row r="6" spans="1:6" x14ac:dyDescent="0.2">
      <c r="A6" s="9" t="s">
        <v>23</v>
      </c>
      <c r="B6" s="19">
        <v>69627635.359999999</v>
      </c>
      <c r="C6" s="19">
        <v>67433872.370000005</v>
      </c>
      <c r="D6" s="9" t="s">
        <v>37</v>
      </c>
      <c r="E6" s="19">
        <v>0</v>
      </c>
      <c r="F6" s="22">
        <v>0</v>
      </c>
    </row>
    <row r="7" spans="1:6" x14ac:dyDescent="0.2">
      <c r="A7" s="9" t="s">
        <v>24</v>
      </c>
      <c r="B7" s="19">
        <v>2983261.68</v>
      </c>
      <c r="C7" s="19">
        <v>3948782.95</v>
      </c>
      <c r="D7" s="9" t="s">
        <v>6</v>
      </c>
      <c r="E7" s="19">
        <v>0</v>
      </c>
      <c r="F7" s="22">
        <v>0</v>
      </c>
    </row>
    <row r="8" spans="1:6" x14ac:dyDescent="0.2">
      <c r="A8" s="9" t="s">
        <v>25</v>
      </c>
      <c r="B8" s="19">
        <v>0</v>
      </c>
      <c r="C8" s="19">
        <v>0</v>
      </c>
      <c r="D8" s="9" t="s">
        <v>7</v>
      </c>
      <c r="E8" s="19">
        <v>0</v>
      </c>
      <c r="F8" s="22">
        <v>0</v>
      </c>
    </row>
    <row r="9" spans="1:6" x14ac:dyDescent="0.2">
      <c r="A9" s="9" t="s">
        <v>26</v>
      </c>
      <c r="B9" s="19">
        <v>3061544.18</v>
      </c>
      <c r="C9" s="19">
        <v>3061544.18</v>
      </c>
      <c r="D9" s="9" t="s">
        <v>38</v>
      </c>
      <c r="E9" s="19">
        <v>0</v>
      </c>
      <c r="F9" s="22">
        <v>0</v>
      </c>
    </row>
    <row r="10" spans="1:6" ht="20" x14ac:dyDescent="0.2">
      <c r="A10" s="9" t="s">
        <v>27</v>
      </c>
      <c r="B10" s="19">
        <v>0</v>
      </c>
      <c r="C10" s="19">
        <v>0</v>
      </c>
      <c r="D10" s="9" t="s">
        <v>39</v>
      </c>
      <c r="E10" s="19">
        <v>0</v>
      </c>
      <c r="F10" s="22">
        <v>0</v>
      </c>
    </row>
    <row r="11" spans="1:6" x14ac:dyDescent="0.2">
      <c r="A11" s="9" t="s">
        <v>17</v>
      </c>
      <c r="B11" s="19">
        <v>0</v>
      </c>
      <c r="C11" s="19">
        <v>0</v>
      </c>
      <c r="D11" s="9" t="s">
        <v>8</v>
      </c>
      <c r="E11" s="19">
        <v>0</v>
      </c>
      <c r="F11" s="22">
        <v>0</v>
      </c>
    </row>
    <row r="12" spans="1:6" x14ac:dyDescent="0.2">
      <c r="A12" s="10"/>
      <c r="B12" s="20"/>
      <c r="C12" s="20"/>
      <c r="D12" s="9" t="s">
        <v>40</v>
      </c>
      <c r="E12" s="19">
        <v>0</v>
      </c>
      <c r="F12" s="22">
        <v>0</v>
      </c>
    </row>
    <row r="13" spans="1:6" ht="10.5" x14ac:dyDescent="0.2">
      <c r="A13" s="8" t="s">
        <v>52</v>
      </c>
      <c r="B13" s="21">
        <f>SUM(B5:B11)</f>
        <v>118325558.15000001</v>
      </c>
      <c r="C13" s="21">
        <f>SUM(C5:C11)</f>
        <v>100656292.56000002</v>
      </c>
      <c r="D13" s="10"/>
      <c r="E13" s="23"/>
      <c r="F13" s="24"/>
    </row>
    <row r="14" spans="1:6" ht="10.5" x14ac:dyDescent="0.2">
      <c r="A14" s="11"/>
      <c r="B14" s="20"/>
      <c r="C14" s="20"/>
      <c r="D14" s="8" t="s">
        <v>53</v>
      </c>
      <c r="E14" s="25">
        <f>SUM(E5:E12)</f>
        <v>11857546.960000001</v>
      </c>
      <c r="F14" s="26">
        <f>SUM(F5:F12)</f>
        <v>11528639.25</v>
      </c>
    </row>
    <row r="15" spans="1:6" ht="10.5" x14ac:dyDescent="0.2">
      <c r="A15" s="8" t="s">
        <v>19</v>
      </c>
      <c r="B15" s="20"/>
      <c r="C15" s="20"/>
      <c r="D15" s="11"/>
      <c r="E15" s="20"/>
      <c r="F15" s="24"/>
    </row>
    <row r="16" spans="1:6" ht="10.5" x14ac:dyDescent="0.2">
      <c r="A16" s="9" t="s">
        <v>28</v>
      </c>
      <c r="B16" s="19">
        <v>0</v>
      </c>
      <c r="C16" s="19">
        <v>0</v>
      </c>
      <c r="D16" s="8" t="s">
        <v>21</v>
      </c>
      <c r="E16" s="20"/>
      <c r="F16" s="20"/>
    </row>
    <row r="17" spans="1:6" x14ac:dyDescent="0.2">
      <c r="A17" s="9" t="s">
        <v>29</v>
      </c>
      <c r="B17" s="19">
        <v>12936784.84</v>
      </c>
      <c r="C17" s="19">
        <v>12936784.84</v>
      </c>
      <c r="D17" s="9" t="s">
        <v>9</v>
      </c>
      <c r="E17" s="19">
        <v>0</v>
      </c>
      <c r="F17" s="22">
        <v>0</v>
      </c>
    </row>
    <row r="18" spans="1:6" x14ac:dyDescent="0.2">
      <c r="A18" s="9" t="s">
        <v>30</v>
      </c>
      <c r="B18" s="19">
        <v>713157741.12</v>
      </c>
      <c r="C18" s="19">
        <v>709985325.19000006</v>
      </c>
      <c r="D18" s="9" t="s">
        <v>10</v>
      </c>
      <c r="E18" s="19">
        <v>0</v>
      </c>
      <c r="F18" s="22">
        <v>0</v>
      </c>
    </row>
    <row r="19" spans="1:6" x14ac:dyDescent="0.2">
      <c r="A19" s="9" t="s">
        <v>31</v>
      </c>
      <c r="B19" s="19">
        <v>69276721.450000003</v>
      </c>
      <c r="C19" s="19">
        <v>68964016.420000002</v>
      </c>
      <c r="D19" s="9" t="s">
        <v>11</v>
      </c>
      <c r="E19" s="19">
        <v>0</v>
      </c>
      <c r="F19" s="22">
        <v>0</v>
      </c>
    </row>
    <row r="20" spans="1:6" x14ac:dyDescent="0.2">
      <c r="A20" s="9" t="s">
        <v>32</v>
      </c>
      <c r="B20" s="19">
        <v>5954577.8899999997</v>
      </c>
      <c r="C20" s="19">
        <v>5954577.8899999997</v>
      </c>
      <c r="D20" s="9" t="s">
        <v>41</v>
      </c>
      <c r="E20" s="19">
        <v>0</v>
      </c>
      <c r="F20" s="22">
        <v>0</v>
      </c>
    </row>
    <row r="21" spans="1:6" ht="20" x14ac:dyDescent="0.2">
      <c r="A21" s="9" t="s">
        <v>33</v>
      </c>
      <c r="B21" s="19">
        <v>-149638972.75</v>
      </c>
      <c r="C21" s="19">
        <v>-149638972.75</v>
      </c>
      <c r="D21" s="9" t="s">
        <v>54</v>
      </c>
      <c r="E21" s="19">
        <v>0</v>
      </c>
      <c r="F21" s="22">
        <v>0</v>
      </c>
    </row>
    <row r="22" spans="1:6" x14ac:dyDescent="0.2">
      <c r="A22" s="9" t="s">
        <v>34</v>
      </c>
      <c r="B22" s="19">
        <v>33124496.68</v>
      </c>
      <c r="C22" s="19">
        <v>32850064.98</v>
      </c>
      <c r="D22" s="9" t="s">
        <v>12</v>
      </c>
      <c r="E22" s="19">
        <v>0</v>
      </c>
      <c r="F22" s="22">
        <v>0</v>
      </c>
    </row>
    <row r="23" spans="1:6" x14ac:dyDescent="0.2">
      <c r="A23" s="9" t="s">
        <v>5</v>
      </c>
      <c r="B23" s="19">
        <v>0</v>
      </c>
      <c r="C23" s="19">
        <v>0</v>
      </c>
      <c r="D23" s="10"/>
      <c r="E23" s="20"/>
      <c r="F23" s="24"/>
    </row>
    <row r="24" spans="1:6" ht="10.5" x14ac:dyDescent="0.2">
      <c r="A24" s="9" t="s">
        <v>35</v>
      </c>
      <c r="B24" s="19">
        <v>0</v>
      </c>
      <c r="C24" s="19">
        <v>0</v>
      </c>
      <c r="D24" s="8" t="s">
        <v>55</v>
      </c>
      <c r="E24" s="21">
        <f>SUM(E17:E22)</f>
        <v>0</v>
      </c>
      <c r="F24" s="26">
        <f>SUM(F17:F22)</f>
        <v>0</v>
      </c>
    </row>
    <row r="25" spans="1:6" s="3" customFormat="1" ht="10.5" x14ac:dyDescent="0.2">
      <c r="A25" s="10"/>
      <c r="B25" s="20"/>
      <c r="C25" s="20"/>
      <c r="D25" s="10"/>
      <c r="E25" s="20"/>
      <c r="F25" s="24"/>
    </row>
    <row r="26" spans="1:6" ht="10.5" x14ac:dyDescent="0.2">
      <c r="A26" s="8" t="s">
        <v>56</v>
      </c>
      <c r="B26" s="21">
        <f>SUM(B16:B24)</f>
        <v>684811349.23000002</v>
      </c>
      <c r="C26" s="21">
        <f>SUM(C16:C24)</f>
        <v>681051796.57000005</v>
      </c>
      <c r="D26" s="12" t="s">
        <v>50</v>
      </c>
      <c r="E26" s="21">
        <f>SUM(E24+E14)</f>
        <v>11857546.960000001</v>
      </c>
      <c r="F26" s="26">
        <f>SUM(F14+F24)</f>
        <v>11528639.25</v>
      </c>
    </row>
    <row r="27" spans="1:6" ht="10.5" x14ac:dyDescent="0.2">
      <c r="A27" s="11"/>
      <c r="B27" s="20"/>
      <c r="C27" s="20"/>
      <c r="D27" s="11"/>
      <c r="E27" s="20"/>
      <c r="F27" s="24"/>
    </row>
    <row r="28" spans="1:6" ht="10.5" x14ac:dyDescent="0.2">
      <c r="A28" s="8" t="s">
        <v>57</v>
      </c>
      <c r="B28" s="21">
        <f>B13+B26</f>
        <v>803136907.38</v>
      </c>
      <c r="C28" s="21">
        <f>C13+C26</f>
        <v>781708089.13000011</v>
      </c>
      <c r="D28" s="6" t="s">
        <v>43</v>
      </c>
      <c r="E28" s="20"/>
      <c r="F28" s="20"/>
    </row>
    <row r="29" spans="1:6" ht="10.5" x14ac:dyDescent="0.2">
      <c r="A29" s="13"/>
      <c r="B29" s="14"/>
      <c r="C29" s="15"/>
      <c r="D29" s="11"/>
      <c r="E29" s="20"/>
      <c r="F29" s="20"/>
    </row>
    <row r="30" spans="1:6" ht="10.5" x14ac:dyDescent="0.2">
      <c r="A30" s="16"/>
      <c r="B30" s="14"/>
      <c r="C30" s="15"/>
      <c r="D30" s="8" t="s">
        <v>42</v>
      </c>
      <c r="E30" s="21">
        <f>SUM(E31:E33)</f>
        <v>167681419.38999999</v>
      </c>
      <c r="F30" s="26">
        <f>SUM(F31:F33)</f>
        <v>167681419.38999999</v>
      </c>
    </row>
    <row r="31" spans="1:6" x14ac:dyDescent="0.2">
      <c r="A31" s="16"/>
      <c r="B31" s="14"/>
      <c r="C31" s="15"/>
      <c r="D31" s="9" t="s">
        <v>2</v>
      </c>
      <c r="E31" s="19">
        <v>130802632.53</v>
      </c>
      <c r="F31" s="22">
        <v>130802632.53</v>
      </c>
    </row>
    <row r="32" spans="1:6" x14ac:dyDescent="0.2">
      <c r="A32" s="16"/>
      <c r="B32" s="14"/>
      <c r="C32" s="15"/>
      <c r="D32" s="9" t="s">
        <v>13</v>
      </c>
      <c r="E32" s="19">
        <v>36878786.859999999</v>
      </c>
      <c r="F32" s="22">
        <v>36878786.859999999</v>
      </c>
    </row>
    <row r="33" spans="1:6" x14ac:dyDescent="0.2">
      <c r="A33" s="16"/>
      <c r="B33" s="14"/>
      <c r="C33" s="15"/>
      <c r="D33" s="9" t="s">
        <v>45</v>
      </c>
      <c r="E33" s="19">
        <v>0</v>
      </c>
      <c r="F33" s="22">
        <v>0</v>
      </c>
    </row>
    <row r="34" spans="1:6" x14ac:dyDescent="0.2">
      <c r="A34" s="16"/>
      <c r="B34" s="14"/>
      <c r="C34" s="15"/>
      <c r="D34" s="10"/>
      <c r="E34" s="20"/>
      <c r="F34" s="24"/>
    </row>
    <row r="35" spans="1:6" ht="10.5" x14ac:dyDescent="0.2">
      <c r="A35" s="16"/>
      <c r="B35" s="14"/>
      <c r="C35" s="15"/>
      <c r="D35" s="8" t="s">
        <v>44</v>
      </c>
      <c r="E35" s="21">
        <f>SUM(E36:E40)</f>
        <v>623597941.02999997</v>
      </c>
      <c r="F35" s="26">
        <f>SUM(F36:F40)</f>
        <v>602498030.48999989</v>
      </c>
    </row>
    <row r="36" spans="1:6" x14ac:dyDescent="0.2">
      <c r="A36" s="16"/>
      <c r="B36" s="14"/>
      <c r="C36" s="15"/>
      <c r="D36" s="9" t="s">
        <v>46</v>
      </c>
      <c r="E36" s="19">
        <v>21099910.539999999</v>
      </c>
      <c r="F36" s="22">
        <v>-7423236.8200000003</v>
      </c>
    </row>
    <row r="37" spans="1:6" x14ac:dyDescent="0.2">
      <c r="A37" s="16"/>
      <c r="B37" s="14"/>
      <c r="C37" s="15"/>
      <c r="D37" s="9" t="s">
        <v>14</v>
      </c>
      <c r="E37" s="19">
        <v>602498030.49000001</v>
      </c>
      <c r="F37" s="22">
        <v>609921267.30999994</v>
      </c>
    </row>
    <row r="38" spans="1:6" x14ac:dyDescent="0.2">
      <c r="A38" s="16"/>
      <c r="B38" s="14"/>
      <c r="C38" s="15"/>
      <c r="D38" s="9" t="s">
        <v>3</v>
      </c>
      <c r="E38" s="19">
        <v>0</v>
      </c>
      <c r="F38" s="22">
        <v>0</v>
      </c>
    </row>
    <row r="39" spans="1:6" x14ac:dyDescent="0.2">
      <c r="A39" s="16"/>
      <c r="B39" s="14"/>
      <c r="C39" s="15"/>
      <c r="D39" s="9" t="s">
        <v>4</v>
      </c>
      <c r="E39" s="19">
        <v>0</v>
      </c>
      <c r="F39" s="22">
        <v>0</v>
      </c>
    </row>
    <row r="40" spans="1:6" x14ac:dyDescent="0.2">
      <c r="A40" s="16"/>
      <c r="B40" s="14"/>
      <c r="C40" s="15"/>
      <c r="D40" s="9" t="s">
        <v>47</v>
      </c>
      <c r="E40" s="19">
        <v>0</v>
      </c>
      <c r="F40" s="22">
        <v>0</v>
      </c>
    </row>
    <row r="41" spans="1:6" x14ac:dyDescent="0.2">
      <c r="A41" s="16"/>
      <c r="B41" s="14"/>
      <c r="C41" s="15"/>
      <c r="D41" s="10"/>
      <c r="E41" s="20"/>
      <c r="F41" s="24"/>
    </row>
    <row r="42" spans="1:6" ht="21" x14ac:dyDescent="0.2">
      <c r="A42" s="16"/>
      <c r="B42" s="17"/>
      <c r="C42" s="15"/>
      <c r="D42" s="8" t="s">
        <v>58</v>
      </c>
      <c r="E42" s="21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9">
        <v>0</v>
      </c>
      <c r="F43" s="22">
        <v>0</v>
      </c>
    </row>
    <row r="44" spans="1:6" x14ac:dyDescent="0.2">
      <c r="A44" s="13"/>
      <c r="B44" s="14"/>
      <c r="C44" s="15"/>
      <c r="D44" s="9" t="s">
        <v>16</v>
      </c>
      <c r="E44" s="19">
        <v>0</v>
      </c>
      <c r="F44" s="22">
        <v>0</v>
      </c>
    </row>
    <row r="45" spans="1:6" x14ac:dyDescent="0.2">
      <c r="A45" s="13"/>
      <c r="B45" s="14"/>
      <c r="C45" s="15"/>
      <c r="D45" s="10"/>
      <c r="E45" s="20"/>
      <c r="F45" s="24"/>
    </row>
    <row r="46" spans="1:6" ht="10.5" x14ac:dyDescent="0.2">
      <c r="A46" s="13"/>
      <c r="B46" s="14"/>
      <c r="C46" s="15"/>
      <c r="D46" s="8" t="s">
        <v>48</v>
      </c>
      <c r="E46" s="21">
        <f>SUM(E42+E35+E30)</f>
        <v>791279360.41999996</v>
      </c>
      <c r="F46" s="26">
        <f>SUM(F42+F35+F30)</f>
        <v>770179449.87999988</v>
      </c>
    </row>
    <row r="47" spans="1:6" ht="10.5" x14ac:dyDescent="0.2">
      <c r="A47" s="13"/>
      <c r="B47" s="14"/>
      <c r="C47" s="15"/>
      <c r="D47" s="11"/>
      <c r="E47" s="20"/>
      <c r="F47" s="24"/>
    </row>
    <row r="48" spans="1:6" ht="10.5" x14ac:dyDescent="0.2">
      <c r="A48" s="13"/>
      <c r="B48" s="14"/>
      <c r="C48" s="15"/>
      <c r="D48" s="8" t="s">
        <v>49</v>
      </c>
      <c r="E48" s="21">
        <f>E46+E26</f>
        <v>803136907.38</v>
      </c>
      <c r="F48" s="21">
        <f>F46+F26</f>
        <v>781708089.12999988</v>
      </c>
    </row>
    <row r="49" spans="1:6" x14ac:dyDescent="0.2">
      <c r="A49" s="13"/>
      <c r="B49" s="14"/>
      <c r="C49" s="14"/>
      <c r="D49" s="18"/>
      <c r="E49" s="15"/>
      <c r="F49" s="15"/>
    </row>
    <row r="51" spans="1:6" x14ac:dyDescent="0.2">
      <c r="A51" s="37" t="s">
        <v>63</v>
      </c>
      <c r="B51" s="37"/>
      <c r="C51" s="37"/>
      <c r="D51" s="37"/>
      <c r="E51" s="37"/>
      <c r="F51" s="37"/>
    </row>
    <row r="52" spans="1:6" x14ac:dyDescent="0.2">
      <c r="A52" s="37"/>
      <c r="B52" s="37"/>
      <c r="C52" s="37"/>
      <c r="D52" s="37"/>
      <c r="E52" s="37"/>
      <c r="F52" s="37"/>
    </row>
    <row r="53" spans="1:6" x14ac:dyDescent="0.2">
      <c r="A53" s="37"/>
      <c r="B53" s="37"/>
      <c r="C53" s="37"/>
      <c r="D53" s="37"/>
      <c r="E53" s="37"/>
      <c r="F53" s="37"/>
    </row>
    <row r="54" spans="1:6" x14ac:dyDescent="0.2">
      <c r="A54" s="29"/>
      <c r="B54" s="29"/>
      <c r="C54" s="29"/>
      <c r="D54" s="27"/>
      <c r="E54" s="27"/>
      <c r="F54" s="27"/>
    </row>
    <row r="55" spans="1:6" x14ac:dyDescent="0.2">
      <c r="A55" s="29"/>
      <c r="B55" s="29"/>
      <c r="C55" s="29"/>
      <c r="D55" s="27"/>
      <c r="E55" s="27"/>
      <c r="F55" s="27"/>
    </row>
    <row r="56" spans="1:6" x14ac:dyDescent="0.2">
      <c r="A56" s="29"/>
      <c r="B56" s="29"/>
      <c r="C56" s="29"/>
      <c r="D56" s="27"/>
      <c r="E56" s="27"/>
      <c r="F56" s="27"/>
    </row>
    <row r="57" spans="1:6" hidden="1" x14ac:dyDescent="0.2">
      <c r="A57" s="34" t="s">
        <v>60</v>
      </c>
      <c r="B57" s="34"/>
      <c r="C57" s="30"/>
      <c r="D57" s="35" t="s">
        <v>60</v>
      </c>
      <c r="E57" s="35"/>
      <c r="F57" s="35"/>
    </row>
    <row r="58" spans="1:6" ht="34.5" hidden="1" customHeight="1" x14ac:dyDescent="0.2">
      <c r="A58" s="36" t="s">
        <v>61</v>
      </c>
      <c r="B58" s="36"/>
      <c r="C58" s="28"/>
      <c r="D58" s="36" t="s">
        <v>62</v>
      </c>
      <c r="E58" s="36"/>
      <c r="F58" s="36"/>
    </row>
  </sheetData>
  <sheetProtection formatCells="0" formatColumns="0" formatRows="0" autoFilter="0"/>
  <mergeCells count="6">
    <mergeCell ref="A1:F1"/>
    <mergeCell ref="A57:B57"/>
    <mergeCell ref="D57:F57"/>
    <mergeCell ref="A58:B58"/>
    <mergeCell ref="D58:F58"/>
    <mergeCell ref="A51:F53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Lic. Lourdes</cp:lastModifiedBy>
  <cp:lastPrinted>2018-03-04T05:00:29Z</cp:lastPrinted>
  <dcterms:created xsi:type="dcterms:W3CDTF">2012-12-11T20:26:08Z</dcterms:created>
  <dcterms:modified xsi:type="dcterms:W3CDTF">2023-06-12T16:47:00Z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