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24075" windowHeight="5595"/>
  </bookViews>
  <sheets>
    <sheet name="PPI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4" l="1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29" i="4"/>
  <c r="Q29" i="4"/>
  <c r="I29" i="4"/>
  <c r="H29" i="4"/>
  <c r="G29" i="4"/>
  <c r="N4" i="4"/>
  <c r="Q4" i="4"/>
  <c r="P4" i="4"/>
</calcChain>
</file>

<file path=xl/sharedStrings.xml><?xml version="1.0" encoding="utf-8"?>
<sst xmlns="http://schemas.openxmlformats.org/spreadsheetml/2006/main" count="197" uniqueCount="69">
  <si>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</si>
  <si>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</si>
  <si>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</si>
  <si>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</si>
  <si>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</si>
  <si>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</si>
  <si>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</si>
  <si>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</si>
  <si>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</si>
  <si>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</si>
  <si>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</si>
  <si>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</si>
  <si>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</si>
  <si>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</si>
  <si>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</si>
  <si>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</si>
  <si>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</si>
  <si>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</si>
  <si>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</si>
  <si>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</si>
  <si>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</si>
  <si>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E0001</t>
  </si>
  <si>
    <t>PRESTACION DE SERVICIOS PUBLICOS</t>
  </si>
  <si>
    <t>5110</t>
  </si>
  <si>
    <t>BIENES MUEBLES</t>
  </si>
  <si>
    <t>CONSEJO DIRECTIVO</t>
  </si>
  <si>
    <t>31120M33A010000</t>
  </si>
  <si>
    <t>E0002</t>
  </si>
  <si>
    <t>SANEAMIENTO DEL AGUA</t>
  </si>
  <si>
    <t>DIRECCION GENERAL</t>
  </si>
  <si>
    <t>31120M33A020000</t>
  </si>
  <si>
    <t>E0003</t>
  </si>
  <si>
    <t>SERVICIOS OPERATIVOS</t>
  </si>
  <si>
    <t>DIRECCION DE PROYECTOS Y CONSTRUCCION</t>
  </si>
  <si>
    <t>31120M33A030000</t>
  </si>
  <si>
    <t>E0004</t>
  </si>
  <si>
    <t>OBRA PUB REC PROPIOS</t>
  </si>
  <si>
    <t>DIRECCION DE OPERACION</t>
  </si>
  <si>
    <t>31120M33A040000</t>
  </si>
  <si>
    <t>E0005</t>
  </si>
  <si>
    <t>SERVICIOS ADMVOS</t>
  </si>
  <si>
    <t>DIRECCION APOYO RURAL</t>
  </si>
  <si>
    <t>31120M33A050000</t>
  </si>
  <si>
    <t>E0006</t>
  </si>
  <si>
    <t>COORDINAR Y SUPERVISAR LOS PROCESOS ADMON Y OPERA</t>
  </si>
  <si>
    <t>DIRECCION ADMINISTRACION</t>
  </si>
  <si>
    <t>31120M33A060000</t>
  </si>
  <si>
    <t>5150</t>
  </si>
  <si>
    <t>E0008</t>
  </si>
  <si>
    <t>ATENCION DE PRIMER CONTACTO USUARIO</t>
  </si>
  <si>
    <t>DIRECCION COMERCIALIZACION</t>
  </si>
  <si>
    <t>31120M33A080000</t>
  </si>
  <si>
    <t>E0009</t>
  </si>
  <si>
    <t>RESPUESTA DESARROLLO FRACCIONAMIENTOS</t>
  </si>
  <si>
    <t>DIRECCION FACTILIDADES</t>
  </si>
  <si>
    <t>31120M33A090000</t>
  </si>
  <si>
    <t>E0007</t>
  </si>
  <si>
    <t>SUMINISTRO DE AGUA CON CALIDAD SANEA AGUA RESIDUAL</t>
  </si>
  <si>
    <t>5310</t>
  </si>
  <si>
    <t>DIRECCION CALIDAD DE AGUA</t>
  </si>
  <si>
    <t>31120M33A070000</t>
  </si>
  <si>
    <t>5410</t>
  </si>
  <si>
    <t>5620</t>
  </si>
  <si>
    <t>5650</t>
  </si>
  <si>
    <t>6130</t>
  </si>
  <si>
    <t>OBRA</t>
  </si>
  <si>
    <t/>
  </si>
  <si>
    <t>6310</t>
  </si>
  <si>
    <t>Sistema de Agua Potable y Alcantarillado San Miguel de Allende, Gto. 
Programas y Proyectos de Inversión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</si>
</sst>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4" fontId="3" fillId="0" borderId="6" xfId="2" applyNumberFormat="1" applyFont="1" applyBorder="1" applyAlignment="1" applyProtection="1">
      <alignment horizontal="right"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workbookViewId="0">
      <selection sqref="A1:Q1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5703125" customWidth="1"/>
    <col min="4" max="4" width="35.140625" customWidth="1"/>
    <col min="5" max="5" width="24.85546875" customWidth="1"/>
    <col min="6" max="6" width="48.42578125" customWidth="1"/>
    <col min="7" max="8" width="12.7109375" bestFit="1" customWidth="1"/>
    <col min="9" max="9" width="11.7109375" bestFit="1" customWidth="1"/>
    <col min="10" max="10" width="10.7109375" bestFit="1" customWidth="1"/>
    <col min="11" max="11" width="9.5703125" bestFit="1" customWidth="1"/>
    <col min="12" max="12" width="9" bestFit="1" customWidth="1"/>
    <col min="13" max="13" width="8.7109375" bestFit="1" customWidth="1"/>
    <col min="14" max="14" width="10.85546875" customWidth="1"/>
  </cols>
  <sheetData>
    <row r="1" spans="1:17" ht="47.1" customHeight="1" x14ac:dyDescent="0.25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26</v>
      </c>
      <c r="F4" s="11" t="s">
        <v>25</v>
      </c>
      <c r="G4" s="14">
        <v>100000</v>
      </c>
      <c r="H4" s="14">
        <v>32000</v>
      </c>
      <c r="I4" s="14">
        <v>12000</v>
      </c>
      <c r="J4" s="5"/>
      <c r="K4" s="5"/>
      <c r="L4" s="5"/>
      <c r="M4" s="8" t="s">
        <v>17</v>
      </c>
      <c r="N4" s="7">
        <f t="shared" ref="N4:N28" si="0">IF(G4&gt;0,I4/G4,0)</f>
        <v>0.12</v>
      </c>
      <c r="O4" s="7">
        <f t="shared" ref="O4:O28" si="1">IF(H4&gt;0,I4/H4,0)</f>
        <v>0.375</v>
      </c>
      <c r="P4" s="6">
        <f t="shared" ref="P4:P28" si="2">IF(J4=0,0,L4/J4)</f>
        <v>0</v>
      </c>
      <c r="Q4" s="6">
        <f t="shared" ref="Q4:Q28" si="3">IF(L4=0,0,L4/K4)</f>
        <v>0</v>
      </c>
    </row>
    <row r="5" spans="1:17" x14ac:dyDescent="0.25">
      <c r="A5" s="11" t="s">
        <v>27</v>
      </c>
      <c r="B5" s="11" t="s">
        <v>28</v>
      </c>
      <c r="C5" s="11" t="s">
        <v>23</v>
      </c>
      <c r="D5" s="11" t="s">
        <v>24</v>
      </c>
      <c r="E5" s="11" t="s">
        <v>30</v>
      </c>
      <c r="F5" s="11" t="s">
        <v>29</v>
      </c>
      <c r="G5" s="14">
        <v>40000</v>
      </c>
      <c r="H5" s="14">
        <v>40000</v>
      </c>
      <c r="I5" s="14">
        <v>0</v>
      </c>
      <c r="J5" s="5"/>
      <c r="K5" s="5"/>
      <c r="L5" s="5"/>
      <c r="M5" s="8" t="s">
        <v>17</v>
      </c>
      <c r="N5" s="7">
        <f t="shared" si="0"/>
        <v>0</v>
      </c>
      <c r="O5" s="7">
        <f t="shared" si="1"/>
        <v>0</v>
      </c>
      <c r="P5" s="6">
        <f t="shared" si="2"/>
        <v>0</v>
      </c>
      <c r="Q5" s="6">
        <f t="shared" si="3"/>
        <v>0</v>
      </c>
    </row>
    <row r="6" spans="1:17" x14ac:dyDescent="0.25">
      <c r="A6" s="11" t="s">
        <v>31</v>
      </c>
      <c r="B6" s="11" t="s">
        <v>32</v>
      </c>
      <c r="C6" s="11" t="s">
        <v>23</v>
      </c>
      <c r="D6" s="11" t="s">
        <v>24</v>
      </c>
      <c r="E6" s="11" t="s">
        <v>34</v>
      </c>
      <c r="F6" s="11" t="s">
        <v>33</v>
      </c>
      <c r="G6" s="14">
        <v>24716.400000000001</v>
      </c>
      <c r="H6" s="14">
        <v>24716.400000000001</v>
      </c>
      <c r="I6" s="14">
        <v>0</v>
      </c>
      <c r="J6" s="5"/>
      <c r="K6" s="5"/>
      <c r="L6" s="5"/>
      <c r="M6" s="8" t="s">
        <v>17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</row>
    <row r="7" spans="1:17" x14ac:dyDescent="0.25">
      <c r="A7" s="11" t="s">
        <v>35</v>
      </c>
      <c r="B7" s="11" t="s">
        <v>36</v>
      </c>
      <c r="C7" s="11" t="s">
        <v>23</v>
      </c>
      <c r="D7" s="11" t="s">
        <v>24</v>
      </c>
      <c r="E7" s="11" t="s">
        <v>38</v>
      </c>
      <c r="F7" s="11" t="s">
        <v>37</v>
      </c>
      <c r="G7" s="14">
        <v>9720</v>
      </c>
      <c r="H7" s="14">
        <v>9720</v>
      </c>
      <c r="I7" s="14">
        <v>0</v>
      </c>
      <c r="J7" s="5"/>
      <c r="K7" s="5"/>
      <c r="L7" s="5"/>
      <c r="M7" s="8" t="s">
        <v>17</v>
      </c>
      <c r="N7" s="7">
        <f t="shared" si="0"/>
        <v>0</v>
      </c>
      <c r="O7" s="7">
        <f t="shared" si="1"/>
        <v>0</v>
      </c>
      <c r="P7" s="6">
        <f t="shared" si="2"/>
        <v>0</v>
      </c>
      <c r="Q7" s="6">
        <f t="shared" si="3"/>
        <v>0</v>
      </c>
    </row>
    <row r="8" spans="1:17" x14ac:dyDescent="0.25">
      <c r="A8" s="11" t="s">
        <v>39</v>
      </c>
      <c r="B8" s="11" t="s">
        <v>40</v>
      </c>
      <c r="C8" s="11" t="s">
        <v>23</v>
      </c>
      <c r="D8" s="11" t="s">
        <v>24</v>
      </c>
      <c r="E8" s="11" t="s">
        <v>42</v>
      </c>
      <c r="F8" s="11" t="s">
        <v>41</v>
      </c>
      <c r="G8" s="14">
        <v>2589.1999999999998</v>
      </c>
      <c r="H8" s="14">
        <v>2589.1999999999998</v>
      </c>
      <c r="I8" s="14">
        <v>0</v>
      </c>
      <c r="J8" s="5"/>
      <c r="K8" s="5"/>
      <c r="L8" s="5"/>
      <c r="M8" s="8" t="s">
        <v>17</v>
      </c>
      <c r="N8" s="7">
        <f t="shared" si="0"/>
        <v>0</v>
      </c>
      <c r="O8" s="7">
        <f t="shared" si="1"/>
        <v>0</v>
      </c>
      <c r="P8" s="6">
        <f t="shared" si="2"/>
        <v>0</v>
      </c>
      <c r="Q8" s="6">
        <f t="shared" si="3"/>
        <v>0</v>
      </c>
    </row>
    <row r="9" spans="1:17" x14ac:dyDescent="0.25">
      <c r="A9" s="11" t="s">
        <v>43</v>
      </c>
      <c r="B9" s="11" t="s">
        <v>44</v>
      </c>
      <c r="C9" s="11" t="s">
        <v>23</v>
      </c>
      <c r="D9" s="11" t="s">
        <v>24</v>
      </c>
      <c r="E9" s="11" t="s">
        <v>46</v>
      </c>
      <c r="F9" s="11" t="s">
        <v>45</v>
      </c>
      <c r="G9" s="14">
        <v>60000</v>
      </c>
      <c r="H9" s="14">
        <v>60000</v>
      </c>
      <c r="I9" s="14">
        <v>22959.3</v>
      </c>
      <c r="J9" s="5"/>
      <c r="K9" s="5"/>
      <c r="L9" s="5"/>
      <c r="M9" s="8" t="s">
        <v>17</v>
      </c>
      <c r="N9" s="7">
        <f t="shared" si="0"/>
        <v>0.38265499999999997</v>
      </c>
      <c r="O9" s="7">
        <f t="shared" si="1"/>
        <v>0.38265499999999997</v>
      </c>
      <c r="P9" s="6">
        <f t="shared" si="2"/>
        <v>0</v>
      </c>
      <c r="Q9" s="6">
        <f t="shared" si="3"/>
        <v>0</v>
      </c>
    </row>
    <row r="10" spans="1:17" x14ac:dyDescent="0.25">
      <c r="A10" s="11" t="s">
        <v>21</v>
      </c>
      <c r="B10" s="11" t="s">
        <v>22</v>
      </c>
      <c r="C10" s="11" t="s">
        <v>47</v>
      </c>
      <c r="D10" s="11" t="s">
        <v>24</v>
      </c>
      <c r="E10" s="11" t="s">
        <v>26</v>
      </c>
      <c r="F10" s="11" t="s">
        <v>25</v>
      </c>
      <c r="G10" s="14">
        <v>100000</v>
      </c>
      <c r="H10" s="14">
        <v>100000</v>
      </c>
      <c r="I10" s="14">
        <v>0</v>
      </c>
      <c r="J10" s="5"/>
      <c r="K10" s="5"/>
      <c r="L10" s="5"/>
      <c r="M10" s="8" t="s">
        <v>17</v>
      </c>
      <c r="N10" s="7">
        <f t="shared" si="0"/>
        <v>0</v>
      </c>
      <c r="O10" s="7">
        <f t="shared" si="1"/>
        <v>0</v>
      </c>
      <c r="P10" s="6">
        <f t="shared" si="2"/>
        <v>0</v>
      </c>
      <c r="Q10" s="6">
        <f t="shared" si="3"/>
        <v>0</v>
      </c>
    </row>
    <row r="11" spans="1:17" x14ac:dyDescent="0.25">
      <c r="A11" s="11" t="s">
        <v>27</v>
      </c>
      <c r="B11" s="11" t="s">
        <v>28</v>
      </c>
      <c r="C11" s="11" t="s">
        <v>47</v>
      </c>
      <c r="D11" s="11" t="s">
        <v>24</v>
      </c>
      <c r="E11" s="11" t="s">
        <v>30</v>
      </c>
      <c r="F11" s="11" t="s">
        <v>29</v>
      </c>
      <c r="G11" s="14">
        <v>121310.33</v>
      </c>
      <c r="H11" s="14">
        <v>121310.33</v>
      </c>
      <c r="I11" s="14">
        <v>0</v>
      </c>
      <c r="J11" s="5"/>
      <c r="K11" s="5"/>
      <c r="L11" s="5"/>
      <c r="M11" s="8" t="s">
        <v>17</v>
      </c>
      <c r="N11" s="7">
        <f t="shared" si="0"/>
        <v>0</v>
      </c>
      <c r="O11" s="7">
        <f t="shared" si="1"/>
        <v>0</v>
      </c>
      <c r="P11" s="6">
        <f t="shared" si="2"/>
        <v>0</v>
      </c>
      <c r="Q11" s="6">
        <f t="shared" si="3"/>
        <v>0</v>
      </c>
    </row>
    <row r="12" spans="1:17" x14ac:dyDescent="0.25">
      <c r="A12" s="11" t="s">
        <v>31</v>
      </c>
      <c r="B12" s="11" t="s">
        <v>32</v>
      </c>
      <c r="C12" s="11" t="s">
        <v>47</v>
      </c>
      <c r="D12" s="11" t="s">
        <v>24</v>
      </c>
      <c r="E12" s="11" t="s">
        <v>34</v>
      </c>
      <c r="F12" s="11" t="s">
        <v>33</v>
      </c>
      <c r="G12" s="14">
        <v>65000</v>
      </c>
      <c r="H12" s="14">
        <v>55000</v>
      </c>
      <c r="I12" s="14">
        <v>0</v>
      </c>
      <c r="J12" s="5"/>
      <c r="K12" s="5"/>
      <c r="L12" s="5"/>
      <c r="M12" s="8" t="s">
        <v>17</v>
      </c>
      <c r="N12" s="7">
        <f t="shared" si="0"/>
        <v>0</v>
      </c>
      <c r="O12" s="7">
        <f t="shared" si="1"/>
        <v>0</v>
      </c>
      <c r="P12" s="6">
        <f t="shared" si="2"/>
        <v>0</v>
      </c>
      <c r="Q12" s="6">
        <f t="shared" si="3"/>
        <v>0</v>
      </c>
    </row>
    <row r="13" spans="1:17" x14ac:dyDescent="0.25">
      <c r="A13" s="11" t="s">
        <v>35</v>
      </c>
      <c r="B13" s="11" t="s">
        <v>36</v>
      </c>
      <c r="C13" s="11" t="s">
        <v>47</v>
      </c>
      <c r="D13" s="11" t="s">
        <v>24</v>
      </c>
      <c r="E13" s="11" t="s">
        <v>38</v>
      </c>
      <c r="F13" s="11" t="s">
        <v>37</v>
      </c>
      <c r="G13" s="14">
        <v>20000</v>
      </c>
      <c r="H13" s="14">
        <v>20000</v>
      </c>
      <c r="I13" s="14">
        <v>0</v>
      </c>
      <c r="J13" s="5"/>
      <c r="K13" s="5"/>
      <c r="L13" s="5"/>
      <c r="M13" s="8" t="s">
        <v>17</v>
      </c>
      <c r="N13" s="7">
        <f t="shared" si="0"/>
        <v>0</v>
      </c>
      <c r="O13" s="7">
        <f t="shared" si="1"/>
        <v>0</v>
      </c>
      <c r="P13" s="6">
        <f t="shared" si="2"/>
        <v>0</v>
      </c>
      <c r="Q13" s="6">
        <f t="shared" si="3"/>
        <v>0</v>
      </c>
    </row>
    <row r="14" spans="1:17" x14ac:dyDescent="0.25">
      <c r="A14" s="11" t="s">
        <v>39</v>
      </c>
      <c r="B14" s="11" t="s">
        <v>40</v>
      </c>
      <c r="C14" s="11" t="s">
        <v>47</v>
      </c>
      <c r="D14" s="11" t="s">
        <v>24</v>
      </c>
      <c r="E14" s="11" t="s">
        <v>42</v>
      </c>
      <c r="F14" s="11" t="s">
        <v>41</v>
      </c>
      <c r="G14" s="14">
        <v>60000</v>
      </c>
      <c r="H14" s="14">
        <v>60000</v>
      </c>
      <c r="I14" s="14">
        <v>0</v>
      </c>
      <c r="J14" s="5"/>
      <c r="K14" s="5"/>
      <c r="L14" s="5"/>
      <c r="M14" s="8" t="s">
        <v>17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</row>
    <row r="15" spans="1:17" x14ac:dyDescent="0.25">
      <c r="A15" s="11" t="s">
        <v>43</v>
      </c>
      <c r="B15" s="11" t="s">
        <v>44</v>
      </c>
      <c r="C15" s="11" t="s">
        <v>47</v>
      </c>
      <c r="D15" s="11" t="s">
        <v>24</v>
      </c>
      <c r="E15" s="11" t="s">
        <v>46</v>
      </c>
      <c r="F15" s="11" t="s">
        <v>45</v>
      </c>
      <c r="G15" s="14">
        <v>120000</v>
      </c>
      <c r="H15" s="14">
        <v>120000</v>
      </c>
      <c r="I15" s="14">
        <v>66000</v>
      </c>
      <c r="J15" s="5"/>
      <c r="K15" s="5"/>
      <c r="L15" s="5"/>
      <c r="M15" s="8" t="s">
        <v>17</v>
      </c>
      <c r="N15" s="7">
        <f t="shared" si="0"/>
        <v>0.55000000000000004</v>
      </c>
      <c r="O15" s="7">
        <f t="shared" si="1"/>
        <v>0.55000000000000004</v>
      </c>
      <c r="P15" s="6">
        <f t="shared" si="2"/>
        <v>0</v>
      </c>
      <c r="Q15" s="6">
        <f t="shared" si="3"/>
        <v>0</v>
      </c>
    </row>
    <row r="16" spans="1:17" x14ac:dyDescent="0.25">
      <c r="A16" s="11" t="s">
        <v>48</v>
      </c>
      <c r="B16" s="11" t="s">
        <v>49</v>
      </c>
      <c r="C16" s="11" t="s">
        <v>47</v>
      </c>
      <c r="D16" s="11" t="s">
        <v>24</v>
      </c>
      <c r="E16" s="11" t="s">
        <v>51</v>
      </c>
      <c r="F16" s="11" t="s">
        <v>50</v>
      </c>
      <c r="G16" s="14">
        <v>0</v>
      </c>
      <c r="H16" s="14">
        <v>100000</v>
      </c>
      <c r="I16" s="14">
        <v>0</v>
      </c>
      <c r="J16" s="5"/>
      <c r="K16" s="5"/>
      <c r="L16" s="5"/>
      <c r="M16" s="8" t="s">
        <v>17</v>
      </c>
      <c r="N16" s="7">
        <f t="shared" si="0"/>
        <v>0</v>
      </c>
      <c r="O16" s="7">
        <f t="shared" si="1"/>
        <v>0</v>
      </c>
      <c r="P16" s="6">
        <f t="shared" si="2"/>
        <v>0</v>
      </c>
      <c r="Q16" s="6">
        <f t="shared" si="3"/>
        <v>0</v>
      </c>
    </row>
    <row r="17" spans="1:18" x14ac:dyDescent="0.25">
      <c r="A17" s="11" t="s">
        <v>52</v>
      </c>
      <c r="B17" s="11" t="s">
        <v>53</v>
      </c>
      <c r="C17" s="11" t="s">
        <v>47</v>
      </c>
      <c r="D17" s="11" t="s">
        <v>24</v>
      </c>
      <c r="E17" s="11" t="s">
        <v>55</v>
      </c>
      <c r="F17" s="11" t="s">
        <v>54</v>
      </c>
      <c r="G17" s="14">
        <v>50000</v>
      </c>
      <c r="H17" s="14">
        <v>50000</v>
      </c>
      <c r="I17" s="14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8" x14ac:dyDescent="0.25">
      <c r="A18" s="11" t="s">
        <v>56</v>
      </c>
      <c r="B18" s="11" t="s">
        <v>57</v>
      </c>
      <c r="C18" s="11" t="s">
        <v>58</v>
      </c>
      <c r="D18" s="11" t="s">
        <v>24</v>
      </c>
      <c r="E18" s="11" t="s">
        <v>60</v>
      </c>
      <c r="F18" s="11" t="s">
        <v>59</v>
      </c>
      <c r="G18" s="14">
        <v>114000</v>
      </c>
      <c r="H18" s="14">
        <v>114000</v>
      </c>
      <c r="I18" s="14">
        <v>0</v>
      </c>
      <c r="J18" s="5"/>
      <c r="K18" s="5"/>
      <c r="L18" s="5"/>
      <c r="M18" s="8" t="s">
        <v>17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</row>
    <row r="19" spans="1:18" x14ac:dyDescent="0.25">
      <c r="A19" s="11" t="s">
        <v>31</v>
      </c>
      <c r="B19" s="11" t="s">
        <v>32</v>
      </c>
      <c r="C19" s="11" t="s">
        <v>61</v>
      </c>
      <c r="D19" s="11" t="s">
        <v>24</v>
      </c>
      <c r="E19" s="11" t="s">
        <v>34</v>
      </c>
      <c r="F19" s="11" t="s">
        <v>33</v>
      </c>
      <c r="G19" s="14">
        <v>1200000</v>
      </c>
      <c r="H19" s="14">
        <v>1200000</v>
      </c>
      <c r="I19" s="14">
        <v>0</v>
      </c>
      <c r="J19" s="5"/>
      <c r="K19" s="5"/>
      <c r="L19" s="5"/>
      <c r="M19" s="8" t="s">
        <v>17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</row>
    <row r="20" spans="1:18" x14ac:dyDescent="0.25">
      <c r="A20" s="11" t="s">
        <v>35</v>
      </c>
      <c r="B20" s="11" t="s">
        <v>36</v>
      </c>
      <c r="C20" s="11" t="s">
        <v>61</v>
      </c>
      <c r="D20" s="11" t="s">
        <v>24</v>
      </c>
      <c r="E20" s="11" t="s">
        <v>38</v>
      </c>
      <c r="F20" s="11" t="s">
        <v>37</v>
      </c>
      <c r="G20" s="14">
        <v>0</v>
      </c>
      <c r="H20" s="14">
        <v>3580000</v>
      </c>
      <c r="I20" s="14">
        <v>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</v>
      </c>
      <c r="P20" s="6">
        <f t="shared" si="2"/>
        <v>0</v>
      </c>
      <c r="Q20" s="6">
        <f t="shared" si="3"/>
        <v>0</v>
      </c>
    </row>
    <row r="21" spans="1:18" x14ac:dyDescent="0.25">
      <c r="A21" s="11" t="s">
        <v>48</v>
      </c>
      <c r="B21" s="11" t="s">
        <v>49</v>
      </c>
      <c r="C21" s="11" t="s">
        <v>61</v>
      </c>
      <c r="D21" s="11" t="s">
        <v>24</v>
      </c>
      <c r="E21" s="11" t="s">
        <v>51</v>
      </c>
      <c r="F21" s="11" t="s">
        <v>50</v>
      </c>
      <c r="G21" s="14">
        <v>0</v>
      </c>
      <c r="H21" s="14">
        <v>500000</v>
      </c>
      <c r="I21" s="14">
        <v>0</v>
      </c>
      <c r="J21" s="5"/>
      <c r="K21" s="5"/>
      <c r="L21" s="5"/>
      <c r="M21" s="8" t="s">
        <v>17</v>
      </c>
      <c r="N21" s="7">
        <f t="shared" si="0"/>
        <v>0</v>
      </c>
      <c r="O21" s="7">
        <f t="shared" si="1"/>
        <v>0</v>
      </c>
      <c r="P21" s="6">
        <f t="shared" si="2"/>
        <v>0</v>
      </c>
      <c r="Q21" s="6">
        <f t="shared" si="3"/>
        <v>0</v>
      </c>
    </row>
    <row r="22" spans="1:18" x14ac:dyDescent="0.25">
      <c r="A22" s="11" t="s">
        <v>31</v>
      </c>
      <c r="B22" s="11" t="s">
        <v>32</v>
      </c>
      <c r="C22" s="11" t="s">
        <v>62</v>
      </c>
      <c r="D22" s="11" t="s">
        <v>24</v>
      </c>
      <c r="E22" s="11" t="s">
        <v>34</v>
      </c>
      <c r="F22" s="11" t="s">
        <v>33</v>
      </c>
      <c r="G22" s="14">
        <v>290154.09999999998</v>
      </c>
      <c r="H22" s="14">
        <v>290154.09999999998</v>
      </c>
      <c r="I22" s="14">
        <v>0</v>
      </c>
      <c r="J22" s="5"/>
      <c r="K22" s="5"/>
      <c r="L22" s="5"/>
      <c r="M22" s="8" t="s">
        <v>17</v>
      </c>
      <c r="N22" s="7">
        <f t="shared" si="0"/>
        <v>0</v>
      </c>
      <c r="O22" s="7">
        <f t="shared" si="1"/>
        <v>0</v>
      </c>
      <c r="P22" s="6">
        <f t="shared" si="2"/>
        <v>0</v>
      </c>
      <c r="Q22" s="6">
        <f t="shared" si="3"/>
        <v>0</v>
      </c>
    </row>
    <row r="23" spans="1:18" x14ac:dyDescent="0.25">
      <c r="A23" s="11" t="s">
        <v>56</v>
      </c>
      <c r="B23" s="11" t="s">
        <v>57</v>
      </c>
      <c r="C23" s="11" t="s">
        <v>62</v>
      </c>
      <c r="D23" s="11" t="s">
        <v>24</v>
      </c>
      <c r="E23" s="11" t="s">
        <v>60</v>
      </c>
      <c r="F23" s="11" t="s">
        <v>59</v>
      </c>
      <c r="G23" s="14">
        <v>828000</v>
      </c>
      <c r="H23" s="14">
        <v>828000</v>
      </c>
      <c r="I23" s="14">
        <v>0</v>
      </c>
      <c r="J23" s="5"/>
      <c r="K23" s="5"/>
      <c r="L23" s="5"/>
      <c r="M23" s="8" t="s">
        <v>17</v>
      </c>
      <c r="N23" s="7">
        <f t="shared" si="0"/>
        <v>0</v>
      </c>
      <c r="O23" s="7">
        <f t="shared" si="1"/>
        <v>0</v>
      </c>
      <c r="P23" s="6">
        <f t="shared" si="2"/>
        <v>0</v>
      </c>
      <c r="Q23" s="6">
        <f t="shared" si="3"/>
        <v>0</v>
      </c>
    </row>
    <row r="24" spans="1:18" x14ac:dyDescent="0.25">
      <c r="A24" s="11" t="s">
        <v>21</v>
      </c>
      <c r="B24" s="11" t="s">
        <v>22</v>
      </c>
      <c r="C24" s="11" t="s">
        <v>63</v>
      </c>
      <c r="D24" s="11" t="s">
        <v>24</v>
      </c>
      <c r="E24" s="11" t="s">
        <v>26</v>
      </c>
      <c r="F24" s="11" t="s">
        <v>25</v>
      </c>
      <c r="G24" s="14">
        <v>0</v>
      </c>
      <c r="H24" s="14">
        <v>40000</v>
      </c>
      <c r="I24" s="14">
        <v>0</v>
      </c>
      <c r="J24" s="5"/>
      <c r="K24" s="5"/>
      <c r="L24" s="5"/>
      <c r="M24" s="8" t="s">
        <v>17</v>
      </c>
      <c r="N24" s="7">
        <f t="shared" si="0"/>
        <v>0</v>
      </c>
      <c r="O24" s="7">
        <f t="shared" si="1"/>
        <v>0</v>
      </c>
      <c r="P24" s="6">
        <f t="shared" si="2"/>
        <v>0</v>
      </c>
      <c r="Q24" s="6">
        <f t="shared" si="3"/>
        <v>0</v>
      </c>
    </row>
    <row r="25" spans="1:18" x14ac:dyDescent="0.25">
      <c r="A25" s="11" t="s">
        <v>31</v>
      </c>
      <c r="B25" s="11" t="s">
        <v>32</v>
      </c>
      <c r="C25" s="11" t="s">
        <v>63</v>
      </c>
      <c r="D25" s="11" t="s">
        <v>24</v>
      </c>
      <c r="E25" s="11" t="s">
        <v>34</v>
      </c>
      <c r="F25" s="11" t="s">
        <v>33</v>
      </c>
      <c r="G25" s="14">
        <v>0</v>
      </c>
      <c r="H25" s="14">
        <v>10000</v>
      </c>
      <c r="I25" s="14">
        <v>0</v>
      </c>
      <c r="J25" s="5"/>
      <c r="K25" s="5"/>
      <c r="L25" s="5"/>
      <c r="M25" s="8" t="s">
        <v>17</v>
      </c>
      <c r="N25" s="7">
        <f t="shared" si="0"/>
        <v>0</v>
      </c>
      <c r="O25" s="7">
        <f t="shared" si="1"/>
        <v>0</v>
      </c>
      <c r="P25" s="6">
        <f t="shared" si="2"/>
        <v>0</v>
      </c>
      <c r="Q25" s="6">
        <f t="shared" si="3"/>
        <v>0</v>
      </c>
    </row>
    <row r="26" spans="1:18" x14ac:dyDescent="0.25">
      <c r="A26" s="11" t="s">
        <v>35</v>
      </c>
      <c r="B26" s="11" t="s">
        <v>36</v>
      </c>
      <c r="C26" s="11" t="s">
        <v>63</v>
      </c>
      <c r="D26" s="11" t="s">
        <v>24</v>
      </c>
      <c r="E26" s="11" t="s">
        <v>38</v>
      </c>
      <c r="F26" s="11" t="s">
        <v>37</v>
      </c>
      <c r="G26" s="14">
        <v>2661800</v>
      </c>
      <c r="H26" s="14">
        <v>319830.59999999998</v>
      </c>
      <c r="I26" s="14">
        <v>158030.6</v>
      </c>
      <c r="J26" s="5"/>
      <c r="K26" s="5"/>
      <c r="L26" s="5"/>
      <c r="M26" s="8" t="s">
        <v>17</v>
      </c>
      <c r="N26" s="7">
        <f t="shared" si="0"/>
        <v>5.9369824930498159E-2</v>
      </c>
      <c r="O26" s="7">
        <f t="shared" si="1"/>
        <v>0.49410719299529193</v>
      </c>
      <c r="P26" s="6">
        <f t="shared" si="2"/>
        <v>0</v>
      </c>
      <c r="Q26" s="6">
        <f t="shared" si="3"/>
        <v>0</v>
      </c>
    </row>
    <row r="27" spans="1:18" x14ac:dyDescent="0.25">
      <c r="A27" s="11" t="s">
        <v>31</v>
      </c>
      <c r="B27" s="11" t="s">
        <v>32</v>
      </c>
      <c r="C27" s="11" t="s">
        <v>64</v>
      </c>
      <c r="D27" s="11" t="s">
        <v>65</v>
      </c>
      <c r="E27" s="11" t="s">
        <v>34</v>
      </c>
      <c r="F27" s="11" t="s">
        <v>33</v>
      </c>
      <c r="G27" s="14">
        <v>27945880.57</v>
      </c>
      <c r="H27" s="14">
        <v>37208340.07</v>
      </c>
      <c r="I27" s="14">
        <v>4928260.78</v>
      </c>
      <c r="J27" s="5"/>
      <c r="K27" s="5"/>
      <c r="L27" s="5"/>
      <c r="M27" s="8" t="s">
        <v>17</v>
      </c>
      <c r="N27" s="7">
        <f t="shared" si="0"/>
        <v>0.176350169666527</v>
      </c>
      <c r="O27" s="7">
        <f t="shared" si="1"/>
        <v>0.13245043371266951</v>
      </c>
      <c r="P27" s="6">
        <f t="shared" si="2"/>
        <v>0</v>
      </c>
      <c r="Q27" s="6">
        <f t="shared" si="3"/>
        <v>0</v>
      </c>
    </row>
    <row r="28" spans="1:18" x14ac:dyDescent="0.25">
      <c r="A28" s="11" t="s">
        <v>66</v>
      </c>
      <c r="B28" s="11" t="s">
        <v>32</v>
      </c>
      <c r="C28" s="11" t="s">
        <v>67</v>
      </c>
      <c r="D28" s="11" t="s">
        <v>65</v>
      </c>
      <c r="E28" s="11" t="s">
        <v>34</v>
      </c>
      <c r="F28" s="11" t="s">
        <v>33</v>
      </c>
      <c r="G28" s="14">
        <v>700000</v>
      </c>
      <c r="H28" s="14">
        <v>700000</v>
      </c>
      <c r="I28" s="14">
        <v>0</v>
      </c>
      <c r="J28" s="5"/>
      <c r="K28" s="5"/>
      <c r="L28" s="5"/>
      <c r="M28" s="8" t="s">
        <v>17</v>
      </c>
      <c r="N28" s="7">
        <f t="shared" si="0"/>
        <v>0</v>
      </c>
      <c r="O28" s="7">
        <f t="shared" si="1"/>
        <v>0</v>
      </c>
      <c r="P28" s="6">
        <f t="shared" si="2"/>
        <v>0</v>
      </c>
      <c r="Q28" s="6">
        <f t="shared" si="3"/>
        <v>0</v>
      </c>
    </row>
    <row r="29" spans="1:18" x14ac:dyDescent="0.25">
      <c r="G29" s="10">
        <f>SUM(G4:G28)</f>
        <v>34513170.600000001</v>
      </c>
      <c r="H29" s="10">
        <f>SUM(H4:H28)</f>
        <v>45585660.700000003</v>
      </c>
      <c r="I29" s="10">
        <f>SUM(I4:I28)</f>
        <v>5187250.6800000006</v>
      </c>
      <c r="P29" s="13">
        <f t="shared" ref="P29" si="4">IF(J29=0,0,L29/J29)</f>
        <v>0</v>
      </c>
      <c r="Q29" s="13">
        <f t="shared" ref="Q29" si="5">IF(L29=0,0,L29/K29)</f>
        <v>0</v>
      </c>
      <c r="R29" s="12"/>
    </row>
    <row r="30" spans="1:18" x14ac:dyDescent="0.25">
      <c r="P30" s="12"/>
      <c r="Q30" s="12"/>
    </row>
  </sheetData>
  <mergeCells count="5">
    <mergeCell ref="A1:Q1"/>
    <mergeCell ref="G2:I2"/>
    <mergeCell ref="J2:M2"/>
    <mergeCell ref="N2:O2"/>
    <mergeCell ref="P2:Q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ADM1</cp:lastModifiedBy>
  <cp:lastPrinted>2024-04-30T15:26:19Z</cp:lastPrinted>
  <dcterms:created xsi:type="dcterms:W3CDTF">2023-06-21T19:35:53Z</dcterms:created>
  <dcterms:modified xsi:type="dcterms:W3CDTF">2024-04-30T15:26:24Z</dcterms:modified>
</cp:coreProperties>
</file>