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Iret_2024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 concurrentCalc="0"/>
</workbook>
</file>

<file path=xl/calcChain.xml><?xml version="1.0" encoding="utf-8"?>
<calcChain xmlns="http://schemas.openxmlformats.org/spreadsheetml/2006/main">
  <c r="E21" i="2" l="1"/>
  <c r="F21" i="2"/>
  <c r="E20" i="2"/>
  <c r="F20" i="2"/>
  <c r="E19" i="2"/>
  <c r="F19" i="2"/>
  <c r="E18" i="2"/>
  <c r="F18" i="2"/>
  <c r="E17" i="2"/>
  <c r="F17" i="2"/>
  <c r="E16" i="2"/>
  <c r="F16" i="2"/>
  <c r="E15" i="2"/>
  <c r="F15" i="2"/>
  <c r="E14" i="2"/>
  <c r="F14" i="2"/>
  <c r="E13" i="2"/>
  <c r="F13" i="2"/>
  <c r="D12" i="2"/>
  <c r="C12" i="2"/>
  <c r="B12" i="2"/>
  <c r="E11" i="2"/>
  <c r="F11" i="2"/>
  <c r="E10" i="2"/>
  <c r="F10" i="2"/>
  <c r="E9" i="2"/>
  <c r="F9" i="2"/>
  <c r="E8" i="2"/>
  <c r="F8" i="2"/>
  <c r="E7" i="2"/>
  <c r="F7" i="2"/>
  <c r="E6" i="2"/>
  <c r="F6" i="2"/>
  <c r="E5" i="2"/>
  <c r="F5" i="2"/>
  <c r="D4" i="2"/>
  <c r="C4" i="2"/>
  <c r="B4" i="2"/>
  <c r="E12" i="2"/>
  <c r="F12" i="2"/>
  <c r="D3" i="2"/>
  <c r="C3" i="2"/>
  <c r="B3" i="2"/>
  <c r="E4" i="2"/>
  <c r="F4" i="2"/>
  <c r="E3" i="2"/>
  <c r="F3" i="2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<sst xmlns="http://schemas.openxmlformats.org/spreadsheetml/2006/main" count="31" uniqueCount="30">
  <si>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</si>
  <si>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</si>
  <si>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</si>
  <si>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</si>
  <si>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</si>
  <si>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</si>
  <si>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</si>
  <si>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</si>
  <si>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</si>
  <si>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</si>
  <si>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</si>
  <si>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</si>
  <si>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</si>
  <si>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</si>
  <si>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</si>
  <si>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</si>
  <si>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</si>
  <si>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</si>
  <si>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</si>
  <si>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</si>
  <si>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</si>
  <si>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</si>
  <si>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</si>
  <si>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</si>
  <si>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</si>
  <si>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Sistema de Agua Potable y Alcantarillado San Miguel de Allende, Gto. 
Estado Analítico del Activo
Del 1 de Enero al 31 de Marzo de 2024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</si>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</sst>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6" fillId="0" borderId="0" xfId="16" applyFont="1"/>
    <xf numFmtId="4" fontId="6" fillId="0" borderId="0" xfId="16" applyNumberFormat="1" applyFont="1"/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Alignment="1" applyProtection="1"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4" fontId="2" fillId="3" borderId="4" xfId="8" applyNumberFormat="1" applyFont="1" applyFill="1" applyBorder="1" applyAlignment="1" applyProtection="1">
      <alignment vertical="top" wrapText="1"/>
      <protection locked="0"/>
    </xf>
    <xf numFmtId="4" fontId="3" fillId="3" borderId="4" xfId="8" applyNumberFormat="1" applyFont="1" applyFill="1" applyBorder="1" applyAlignment="1" applyProtection="1">
      <alignment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8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B1" zoomScaleNormal="100" workbookViewId="0">
      <selection activeCell="F5" sqref="F5"/>
    </sheetView>
  </sheetViews>
  <sheetFormatPr baseColWidth="10" defaultColWidth="12" defaultRowHeight="11.25" x14ac:dyDescent="0.2"/>
  <cols>
    <col min="1" max="1" width="58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0" t="s">
        <v>25</v>
      </c>
      <c r="B1" s="11"/>
      <c r="C1" s="11"/>
      <c r="D1" s="11"/>
      <c r="E1" s="11"/>
      <c r="F1" s="12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7">
        <f>B4+B12</f>
        <v>839029770.81000006</v>
      </c>
      <c r="C3" s="7">
        <f t="shared" ref="C3:F3" si="0">C4+C12</f>
        <v>293936395.04999995</v>
      </c>
      <c r="D3" s="7">
        <f t="shared" si="0"/>
        <v>260129196.99000001</v>
      </c>
      <c r="E3" s="22">
        <f t="shared" si="0"/>
        <v>872836968.87</v>
      </c>
      <c r="F3" s="7">
        <f t="shared" si="0"/>
        <v>33807198.059999958</v>
      </c>
    </row>
    <row r="4" spans="1:6" x14ac:dyDescent="0.2">
      <c r="A4" s="5" t="s">
        <v>4</v>
      </c>
      <c r="B4" s="7">
        <f>SUM(B5:B11)</f>
        <v>121169069.23000002</v>
      </c>
      <c r="C4" s="7">
        <f>SUM(C5:C11)</f>
        <v>280611871.23999995</v>
      </c>
      <c r="D4" s="7">
        <f>SUM(D5:D11)</f>
        <v>252275452.25</v>
      </c>
      <c r="E4" s="22">
        <f>SUM(E5:E11)</f>
        <v>149505488.22</v>
      </c>
      <c r="F4" s="7">
        <f>SUM(F5:F11)</f>
        <v>28336418.98999998</v>
      </c>
    </row>
    <row r="5" spans="1:6" x14ac:dyDescent="0.2">
      <c r="A5" s="6" t="s">
        <v>5</v>
      </c>
      <c r="B5" s="8">
        <v>27699325.100000001</v>
      </c>
      <c r="C5" s="8">
        <v>132914962.98999999</v>
      </c>
      <c r="D5" s="8">
        <v>116025363.06</v>
      </c>
      <c r="E5" s="8">
        <f>B5+C5-D5</f>
        <v>44588925.030000001</v>
      </c>
      <c r="F5" s="23">
        <f t="shared" ref="F5:F11" si="1">E5-B5</f>
        <v>16889599.93</v>
      </c>
    </row>
    <row r="6" spans="1:6" x14ac:dyDescent="0.2">
      <c r="A6" s="6" t="s">
        <v>6</v>
      </c>
      <c r="B6" s="8">
        <v>85883351.040000007</v>
      </c>
      <c r="C6" s="8">
        <v>137730606.03999999</v>
      </c>
      <c r="D6" s="8">
        <v>134406905.5</v>
      </c>
      <c r="E6" s="8">
        <f t="shared" ref="E6:E11" si="2">B6+C6-D6</f>
        <v>89207051.579999983</v>
      </c>
      <c r="F6" s="8">
        <f t="shared" si="1"/>
        <v>3323700.5399999768</v>
      </c>
    </row>
    <row r="7" spans="1:6" x14ac:dyDescent="0.2">
      <c r="A7" s="6" t="s">
        <v>7</v>
      </c>
      <c r="B7" s="8">
        <v>4524848.91</v>
      </c>
      <c r="C7" s="8">
        <v>9966302.2100000009</v>
      </c>
      <c r="D7" s="8">
        <v>1843183.69</v>
      </c>
      <c r="E7" s="8">
        <f t="shared" si="2"/>
        <v>12647967.430000002</v>
      </c>
      <c r="F7" s="8">
        <f t="shared" si="1"/>
        <v>8123118.5200000014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3061544.18</v>
      </c>
      <c r="C9" s="8">
        <v>0</v>
      </c>
      <c r="D9" s="8">
        <v>0</v>
      </c>
      <c r="E9" s="8">
        <f t="shared" si="2"/>
        <v>3061544.18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717860701.58000004</v>
      </c>
      <c r="C12" s="7">
        <f>SUM(C13:C21)</f>
        <v>13324523.809999999</v>
      </c>
      <c r="D12" s="7">
        <f>SUM(D13:D21)</f>
        <v>7853744.7400000002</v>
      </c>
      <c r="E12" s="7">
        <f>SUM(E13:E21)</f>
        <v>723331480.64999998</v>
      </c>
      <c r="F12" s="7">
        <f>SUM(F13:F21)</f>
        <v>5470779.0699999779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12936784.84</v>
      </c>
      <c r="C14" s="9">
        <v>0</v>
      </c>
      <c r="D14" s="9">
        <v>0</v>
      </c>
      <c r="E14" s="9">
        <f t="shared" ref="E14:E21" si="4">B14+C14-D14</f>
        <v>12936784.84</v>
      </c>
      <c r="F14" s="9">
        <f t="shared" si="3"/>
        <v>0</v>
      </c>
    </row>
    <row r="15" spans="1:6" x14ac:dyDescent="0.2">
      <c r="A15" s="6" t="s">
        <v>13</v>
      </c>
      <c r="B15" s="9">
        <v>741974900.86000001</v>
      </c>
      <c r="C15" s="9">
        <v>12183646.1</v>
      </c>
      <c r="D15" s="9">
        <v>7255385.3200000003</v>
      </c>
      <c r="E15" s="9">
        <f t="shared" si="4"/>
        <v>746903161.63999999</v>
      </c>
      <c r="F15" s="9">
        <f t="shared" si="3"/>
        <v>4928260.7799999714</v>
      </c>
    </row>
    <row r="16" spans="1:6" x14ac:dyDescent="0.2">
      <c r="A16" s="6" t="s">
        <v>14</v>
      </c>
      <c r="B16" s="8">
        <v>76751788.079999998</v>
      </c>
      <c r="C16" s="8">
        <v>573820.93000000005</v>
      </c>
      <c r="D16" s="8">
        <v>314831.03000000003</v>
      </c>
      <c r="E16" s="8">
        <f t="shared" si="4"/>
        <v>77010777.980000004</v>
      </c>
      <c r="F16" s="8">
        <f t="shared" si="3"/>
        <v>258989.90000000596</v>
      </c>
    </row>
    <row r="17" spans="1:6" x14ac:dyDescent="0.2">
      <c r="A17" s="6" t="s">
        <v>15</v>
      </c>
      <c r="B17" s="8">
        <v>6699531.2699999996</v>
      </c>
      <c r="C17" s="8">
        <v>567056.78</v>
      </c>
      <c r="D17" s="8">
        <v>283528.39</v>
      </c>
      <c r="E17" s="8">
        <f t="shared" si="4"/>
        <v>6983059.6600000001</v>
      </c>
      <c r="F17" s="8">
        <f t="shared" si="3"/>
        <v>283528.3900000006</v>
      </c>
    </row>
    <row r="18" spans="1:6" x14ac:dyDescent="0.2">
      <c r="A18" s="6" t="s">
        <v>16</v>
      </c>
      <c r="B18" s="8">
        <v>-155349969.81999999</v>
      </c>
      <c r="C18" s="8">
        <v>0</v>
      </c>
      <c r="D18" s="8">
        <v>0</v>
      </c>
      <c r="E18" s="8">
        <f t="shared" si="4"/>
        <v>-155349969.81999999</v>
      </c>
      <c r="F18" s="8">
        <f t="shared" si="3"/>
        <v>0</v>
      </c>
    </row>
    <row r="19" spans="1:6" x14ac:dyDescent="0.2">
      <c r="A19" s="6" t="s">
        <v>17</v>
      </c>
      <c r="B19" s="8">
        <v>34847666.350000001</v>
      </c>
      <c r="C19" s="8">
        <v>0</v>
      </c>
      <c r="D19" s="8">
        <v>0</v>
      </c>
      <c r="E19" s="8">
        <f t="shared" si="4"/>
        <v>34847666.350000001</v>
      </c>
      <c r="F19" s="8">
        <f t="shared" si="3"/>
        <v>0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36.75" customHeight="1" x14ac:dyDescent="0.2">
      <c r="A23" s="13" t="s">
        <v>26</v>
      </c>
      <c r="B23" s="13"/>
      <c r="C23" s="13"/>
      <c r="D23" s="13"/>
      <c r="E23" s="13"/>
      <c r="F23" s="13"/>
    </row>
    <row r="24" spans="1:6" x14ac:dyDescent="0.2">
      <c r="A24" s="14"/>
      <c r="B24" s="14"/>
      <c r="C24" s="14"/>
      <c r="D24" s="15"/>
      <c r="E24" s="15"/>
      <c r="F24" s="15"/>
    </row>
    <row r="25" spans="1:6" x14ac:dyDescent="0.2">
      <c r="A25" s="14"/>
      <c r="B25" s="14"/>
      <c r="C25" s="14"/>
      <c r="D25" s="15"/>
      <c r="E25" s="16"/>
      <c r="F25" s="15"/>
    </row>
    <row r="26" spans="1:6" x14ac:dyDescent="0.2">
      <c r="A26" s="14"/>
      <c r="B26" s="14"/>
      <c r="C26" s="14"/>
      <c r="D26" s="15"/>
      <c r="E26" s="16"/>
      <c r="F26" s="15"/>
    </row>
    <row r="27" spans="1:6" x14ac:dyDescent="0.2">
      <c r="A27" s="14"/>
      <c r="B27" s="14"/>
      <c r="C27" s="14"/>
      <c r="D27" s="15"/>
      <c r="E27" s="15"/>
      <c r="F27" s="15"/>
    </row>
    <row r="28" spans="1:6" x14ac:dyDescent="0.2">
      <c r="A28" s="14"/>
      <c r="B28" s="14"/>
      <c r="C28" s="14"/>
      <c r="D28" s="15"/>
      <c r="E28" s="15"/>
      <c r="F28" s="15"/>
    </row>
    <row r="29" spans="1:6" x14ac:dyDescent="0.2">
      <c r="A29" s="17" t="s">
        <v>27</v>
      </c>
      <c r="B29" s="17"/>
      <c r="C29" s="18"/>
      <c r="D29" s="19" t="s">
        <v>27</v>
      </c>
      <c r="E29" s="19"/>
      <c r="F29" s="19"/>
    </row>
    <row r="30" spans="1:6" ht="26.25" customHeight="1" x14ac:dyDescent="0.2">
      <c r="A30" s="20" t="s">
        <v>28</v>
      </c>
      <c r="B30" s="20"/>
      <c r="C30" s="21"/>
      <c r="D30" s="20" t="s">
        <v>29</v>
      </c>
      <c r="E30" s="20"/>
      <c r="F30" s="20"/>
    </row>
  </sheetData>
  <sheetProtection formatCells="0" formatColumns="0" formatRows="0" autoFilter="0"/>
  <mergeCells count="6">
    <mergeCell ref="A1:F1"/>
    <mergeCell ref="A23:F23"/>
    <mergeCell ref="A29:B29"/>
    <mergeCell ref="D29:F29"/>
    <mergeCell ref="A30:B30"/>
    <mergeCell ref="D30:F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2024-04-25T19:09:54Z</cp:lastPrinted>
  <dcterms:created xsi:type="dcterms:W3CDTF">2014-02-09T04:04:15Z</dcterms:created>
  <dcterms:modified xsi:type="dcterms:W3CDTF">2024-04-25T20:21:59Z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