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1erTrimestre2025\SIRET_2025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B77" i="5" s="1"/>
  <c r="C45" i="5"/>
  <c r="B45" i="5"/>
  <c r="C35" i="5"/>
  <c r="B35" i="5"/>
  <c r="C25" i="5"/>
  <c r="B25" i="5"/>
  <c r="B24" i="5"/>
  <c r="C13" i="5"/>
  <c r="B13" i="5"/>
  <c r="C4" i="5"/>
  <c r="B4" i="5"/>
  <c r="B3" i="5"/>
  <c r="B43" i="5" l="1"/>
  <c r="C3" i="5"/>
  <c r="C43" i="5"/>
  <c r="C77" i="5"/>
  <c r="C79" i="5" s="1"/>
  <c r="C24" i="5"/>
</calcChain>
</file>

<file path=xl/sharedStrings.xml><?xml version="1.0" encoding="utf-8"?>
<sst xmlns="http://schemas.openxmlformats.org/spreadsheetml/2006/main" count="61" uniqueCount="61">
  <si>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</si>
  <si>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</si>
  <si>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</si>
  <si>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</si>
  <si>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</si>
  <si>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</si>
  <si>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</si>
  <si>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</si>
  <si>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</si>
  <si>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</si>
  <si>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</si>
  <si>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</si>
  <si>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</si>
  <si>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</si>
  <si>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</si>
  <si>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</si>
  <si>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</si>
  <si>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</si>
  <si>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</si>
  <si>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</si>
  <si>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</si>
  <si>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</si>
  <si>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</si>
  <si>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</si>
  <si>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</si>
  <si>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</si>
  <si>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</si>
  <si>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</si>
  <si>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</si>
  <si>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</si>
  <si>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</si>
  <si>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</si>
  <si>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</si>
  <si>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</si>
  <si>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</si>
  <si>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</si>
  <si>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</si>
  <si>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</si>
  <si>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</si>
  <si>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</si>
  <si>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</si>
  <si>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</si>
  <si>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</si>
  <si>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</si>
  <si>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</si>
  <si>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</si>
  <si>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</si>
  <si>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</si>
  <si>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</si>
  <si>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</si>
  <si>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</si>
  <si>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</si>
  <si>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</si>
  <si>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</si>
  <si>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Cambios en la Situación Financiera
Del 1 de Enero al 31 de Marzo de 2025
(Cifras en Pesos)</t>
  </si>
  <si>
    <t>_________________________</t>
  </si>
  <si>
    <t xml:space="preserve">DIRECTOR GENERAL
</t>
  </si>
  <si>
    <t xml:space="preserve">ING FRANCISCO IVÁN UREÑA GUTIÉRREZ  </t>
  </si>
  <si>
    <t xml:space="preserve">                             _________________________</t>
  </si>
  <si>
    <t xml:space="preserve">                               DIRECCION ADMINISTRATIVA</t>
  </si>
  <si>
    <t xml:space="preserve">                    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</si>
</sst>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6" fontId="5" fillId="0" borderId="4" xfId="20" applyNumberFormat="1" applyFont="1" applyFill="1" applyBorder="1" applyAlignment="1" applyProtection="1">
      <alignment vertical="top" wrapText="1"/>
      <protection locked="0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166" fontId="4" fillId="3" borderId="4" xfId="17" applyNumberFormat="1" applyFont="1" applyFill="1" applyBorder="1" applyAlignment="1" applyProtection="1">
      <alignment vertical="top" wrapText="1"/>
      <protection locked="0"/>
    </xf>
    <xf numFmtId="166" fontId="5" fillId="0" borderId="0" xfId="9" applyNumberFormat="1" applyFont="1" applyAlignment="1" applyProtection="1">
      <alignment vertical="top" wrapText="1"/>
      <protection locked="0"/>
    </xf>
    <xf numFmtId="0" fontId="10" fillId="0" borderId="0" xfId="9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 wrapText="1"/>
      <protection locked="0"/>
    </xf>
    <xf numFmtId="4" fontId="10" fillId="0" borderId="0" xfId="9" applyNumberFormat="1" applyFont="1" applyAlignment="1" applyProtection="1">
      <alignment vertical="top"/>
      <protection locked="0"/>
    </xf>
    <xf numFmtId="0" fontId="10" fillId="0" borderId="0" xfId="9" applyFont="1" applyAlignment="1" applyProtection="1">
      <alignment horizontal="left" wrapText="1"/>
      <protection locked="0"/>
    </xf>
    <xf numFmtId="0" fontId="10" fillId="0" borderId="0" xfId="9" applyFont="1" applyBorder="1" applyAlignment="1" applyProtection="1">
      <alignment horizontal="left" vertical="center" wrapText="1"/>
      <protection locked="0"/>
    </xf>
    <xf numFmtId="0" fontId="10" fillId="0" borderId="0" xfId="9" applyFont="1" applyFill="1" applyBorder="1" applyAlignment="1" applyProtection="1">
      <alignment horizontal="left" vertical="top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10" fillId="0" borderId="0" xfId="9" applyFont="1" applyAlignment="1" applyProtection="1">
      <alignment horizontal="center" vertical="top" wrapText="1"/>
      <protection locked="0"/>
    </xf>
    <xf numFmtId="2" fontId="10" fillId="0" borderId="0" xfId="9" applyNumberFormat="1" applyFont="1" applyAlignment="1" applyProtection="1">
      <alignment horizontal="center"/>
      <protection locked="0"/>
    </xf>
    <xf numFmtId="2" fontId="10" fillId="0" borderId="0" xfId="9" applyNumberFormat="1" applyFont="1" applyBorder="1" applyAlignment="1" applyProtection="1">
      <alignment horizontal="center" vertical="top" wrapText="1"/>
      <protection locked="0"/>
    </xf>
    <xf numFmtId="0" fontId="10" fillId="0" borderId="0" xfId="9" applyFont="1" applyFill="1" applyBorder="1" applyAlignment="1" applyProtection="1">
      <alignment horizontal="center" vertical="top"/>
      <protection locked="0"/>
    </xf>
  </cellXfs>
  <cellStyles count="25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2 4 2" xfId="23"/>
    <cellStyle name="Millares 2 4 3" xfId="20"/>
    <cellStyle name="Millares 2 5" xfId="24"/>
    <cellStyle name="Millares 3" xfId="6"/>
    <cellStyle name="Millares 4" xfId="22"/>
    <cellStyle name="Moneda 2" xfId="7"/>
    <cellStyle name="Normal" xfId="0" builtinId="0"/>
    <cellStyle name="Normal 2" xfId="8"/>
    <cellStyle name="Normal 2 2" xfId="9"/>
    <cellStyle name="Normal 2 3" xfId="19"/>
    <cellStyle name="Normal 2 4" xfId="21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0"/>
  <sheetViews>
    <sheetView tabSelected="1" zoomScaleNormal="100" zoomScaleSheetLayoutView="80" workbookViewId="0">
      <selection activeCell="A56" sqref="A56"/>
    </sheetView>
  </sheetViews>
  <sheetFormatPr baseColWidth="10" defaultColWidth="12" defaultRowHeight="11.25" x14ac:dyDescent="0.2"/>
  <cols>
    <col min="1" max="1" width="85.83203125" style="1" customWidth="1"/>
    <col min="2" max="2" width="24.33203125" style="1" customWidth="1"/>
    <col min="3" max="3" width="21.5" style="5" customWidth="1"/>
    <col min="4" max="4" width="9.1640625" style="2" customWidth="1"/>
    <col min="5" max="16384" width="12" style="2"/>
  </cols>
  <sheetData>
    <row r="1" spans="1:3" ht="45" customHeight="1" x14ac:dyDescent="0.2">
      <c r="A1" s="25" t="s">
        <v>54</v>
      </c>
      <c r="B1" s="26"/>
      <c r="C1" s="2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13631678.289999999</v>
      </c>
      <c r="C3" s="15">
        <f>C4+C13</f>
        <v>34328941.200000003</v>
      </c>
    </row>
    <row r="4" spans="1:3" ht="11.25" customHeight="1" x14ac:dyDescent="0.2">
      <c r="A4" s="9" t="s">
        <v>7</v>
      </c>
      <c r="B4" s="17">
        <f>SUM(B5:B11)</f>
        <v>13631678.289999999</v>
      </c>
      <c r="C4" s="15">
        <f>SUM(C5:C11)</f>
        <v>26832859.66</v>
      </c>
    </row>
    <row r="5" spans="1:3" ht="11.25" customHeight="1" x14ac:dyDescent="0.2">
      <c r="A5" s="10" t="s">
        <v>14</v>
      </c>
      <c r="B5" s="16">
        <v>0</v>
      </c>
      <c r="C5" s="16">
        <v>26832859.66</v>
      </c>
    </row>
    <row r="6" spans="1:3" ht="11.25" customHeight="1" x14ac:dyDescent="0.2">
      <c r="A6" s="10" t="s">
        <v>15</v>
      </c>
      <c r="B6" s="16">
        <v>10611685.02</v>
      </c>
      <c r="C6" s="16">
        <v>0</v>
      </c>
    </row>
    <row r="7" spans="1:3" ht="11.25" customHeight="1" x14ac:dyDescent="0.2">
      <c r="A7" s="10" t="s">
        <v>16</v>
      </c>
      <c r="B7" s="16">
        <v>3019993.27</v>
      </c>
      <c r="C7" s="16">
        <v>0</v>
      </c>
    </row>
    <row r="8" spans="1:3" ht="11.25" customHeight="1" x14ac:dyDescent="0.2">
      <c r="A8" s="10" t="s">
        <v>1</v>
      </c>
      <c r="B8" s="16">
        <v>0</v>
      </c>
      <c r="C8" s="16">
        <v>0</v>
      </c>
    </row>
    <row r="9" spans="1:3" ht="11.25" customHeight="1" x14ac:dyDescent="0.2">
      <c r="A9" s="10" t="s">
        <v>2</v>
      </c>
      <c r="B9" s="16">
        <v>0</v>
      </c>
      <c r="C9" s="16">
        <v>0</v>
      </c>
    </row>
    <row r="10" spans="1:3" ht="11.25" customHeight="1" x14ac:dyDescent="0.2">
      <c r="A10" s="10" t="s">
        <v>17</v>
      </c>
      <c r="B10" s="16">
        <v>0</v>
      </c>
      <c r="C10" s="16">
        <v>0</v>
      </c>
    </row>
    <row r="11" spans="1:3" ht="11.25" customHeight="1" x14ac:dyDescent="0.2">
      <c r="A11" s="10" t="s">
        <v>18</v>
      </c>
      <c r="B11" s="16">
        <v>0</v>
      </c>
      <c r="C11" s="16">
        <v>0</v>
      </c>
    </row>
    <row r="12" spans="1:3" ht="11.25" customHeight="1" x14ac:dyDescent="0.2">
      <c r="A12" s="11"/>
      <c r="B12" s="16"/>
      <c r="C12" s="16"/>
    </row>
    <row r="13" spans="1:3" ht="11.25" customHeight="1" x14ac:dyDescent="0.2">
      <c r="A13" s="9" t="s">
        <v>8</v>
      </c>
      <c r="B13" s="17">
        <f>SUM(B14:B22)</f>
        <v>0</v>
      </c>
      <c r="C13" s="15">
        <f>SUM(C14:C22)</f>
        <v>7496081.54</v>
      </c>
    </row>
    <row r="14" spans="1:3" ht="11.25" customHeight="1" x14ac:dyDescent="0.2">
      <c r="A14" s="10" t="s">
        <v>19</v>
      </c>
      <c r="B14" s="16">
        <v>0</v>
      </c>
      <c r="C14" s="16">
        <v>0</v>
      </c>
    </row>
    <row r="15" spans="1:3" ht="11.25" customHeight="1" x14ac:dyDescent="0.2">
      <c r="A15" s="10" t="s">
        <v>20</v>
      </c>
      <c r="B15" s="16">
        <v>0</v>
      </c>
      <c r="C15" s="16">
        <v>0</v>
      </c>
    </row>
    <row r="16" spans="1:3" ht="11.25" customHeight="1" x14ac:dyDescent="0.2">
      <c r="A16" s="10" t="s">
        <v>21</v>
      </c>
      <c r="B16" s="16">
        <v>0</v>
      </c>
      <c r="C16" s="16">
        <v>7441081.54</v>
      </c>
    </row>
    <row r="17" spans="1:3" ht="11.25" customHeight="1" x14ac:dyDescent="0.2">
      <c r="A17" s="10" t="s">
        <v>22</v>
      </c>
      <c r="B17" s="16">
        <v>0</v>
      </c>
      <c r="C17" s="16">
        <v>55000</v>
      </c>
    </row>
    <row r="18" spans="1:3" ht="11.25" customHeight="1" x14ac:dyDescent="0.2">
      <c r="A18" s="10" t="s">
        <v>23</v>
      </c>
      <c r="B18" s="16">
        <v>0</v>
      </c>
      <c r="C18" s="16">
        <v>0</v>
      </c>
    </row>
    <row r="19" spans="1:3" ht="11.25" customHeight="1" x14ac:dyDescent="0.2">
      <c r="A19" s="10" t="s">
        <v>24</v>
      </c>
      <c r="B19" s="16">
        <v>0</v>
      </c>
      <c r="C19" s="16">
        <v>0</v>
      </c>
    </row>
    <row r="20" spans="1:3" ht="11.25" customHeight="1" x14ac:dyDescent="0.2">
      <c r="A20" s="10" t="s">
        <v>25</v>
      </c>
      <c r="B20" s="16">
        <v>0</v>
      </c>
      <c r="C20" s="16">
        <v>0</v>
      </c>
    </row>
    <row r="21" spans="1:3" ht="11.25" customHeight="1" x14ac:dyDescent="0.2">
      <c r="A21" s="10" t="s">
        <v>26</v>
      </c>
      <c r="B21" s="16">
        <v>0</v>
      </c>
      <c r="C21" s="16">
        <v>0</v>
      </c>
    </row>
    <row r="22" spans="1:3" ht="11.25" customHeight="1" x14ac:dyDescent="0.2">
      <c r="A22" s="10" t="s">
        <v>27</v>
      </c>
      <c r="B22" s="16">
        <v>0</v>
      </c>
      <c r="C22" s="16">
        <v>0</v>
      </c>
    </row>
    <row r="23" spans="1:3" s="4" customFormat="1" ht="11.25" customHeight="1" x14ac:dyDescent="0.2">
      <c r="A23" s="12"/>
      <c r="B23" s="16"/>
      <c r="C23" s="16"/>
    </row>
    <row r="24" spans="1:3" s="4" customFormat="1" ht="11.25" customHeight="1" x14ac:dyDescent="0.2">
      <c r="A24" s="8" t="s">
        <v>3</v>
      </c>
      <c r="B24" s="15">
        <f>B25+B35</f>
        <v>0</v>
      </c>
      <c r="C24" s="15">
        <f>C25+C35</f>
        <v>10378401.050000001</v>
      </c>
    </row>
    <row r="25" spans="1:3" ht="11.25" customHeight="1" x14ac:dyDescent="0.2">
      <c r="A25" s="9" t="s">
        <v>9</v>
      </c>
      <c r="B25" s="17">
        <f>SUM(B26:B33)</f>
        <v>0</v>
      </c>
      <c r="C25" s="15">
        <f>SUM(C26:C33)</f>
        <v>10378401.050000001</v>
      </c>
    </row>
    <row r="26" spans="1:3" ht="11.25" customHeight="1" x14ac:dyDescent="0.2">
      <c r="A26" s="10" t="s">
        <v>28</v>
      </c>
      <c r="B26" s="16">
        <v>0</v>
      </c>
      <c r="C26" s="16">
        <v>10378401.050000001</v>
      </c>
    </row>
    <row r="27" spans="1:3" ht="11.25" customHeight="1" x14ac:dyDescent="0.2">
      <c r="A27" s="10" t="s">
        <v>29</v>
      </c>
      <c r="B27" s="16">
        <v>0</v>
      </c>
      <c r="C27" s="16">
        <v>0</v>
      </c>
    </row>
    <row r="28" spans="1:3" ht="11.25" customHeight="1" x14ac:dyDescent="0.2">
      <c r="A28" s="10" t="s">
        <v>30</v>
      </c>
      <c r="B28" s="16">
        <v>0</v>
      </c>
      <c r="C28" s="16">
        <v>0</v>
      </c>
    </row>
    <row r="29" spans="1:3" ht="11.25" customHeight="1" x14ac:dyDescent="0.2">
      <c r="A29" s="10" t="s">
        <v>31</v>
      </c>
      <c r="B29" s="16">
        <v>0</v>
      </c>
      <c r="C29" s="16">
        <v>0</v>
      </c>
    </row>
    <row r="30" spans="1:3" ht="11.25" customHeight="1" x14ac:dyDescent="0.2">
      <c r="A30" s="10" t="s">
        <v>32</v>
      </c>
      <c r="B30" s="16">
        <v>0</v>
      </c>
      <c r="C30" s="16">
        <v>0</v>
      </c>
    </row>
    <row r="31" spans="1:3" ht="11.25" customHeight="1" x14ac:dyDescent="0.2">
      <c r="A31" s="10" t="s">
        <v>33</v>
      </c>
      <c r="B31" s="16">
        <v>0</v>
      </c>
      <c r="C31" s="16">
        <v>0</v>
      </c>
    </row>
    <row r="32" spans="1:3" ht="11.25" customHeight="1" x14ac:dyDescent="0.2">
      <c r="A32" s="10" t="s">
        <v>34</v>
      </c>
      <c r="B32" s="16">
        <v>0</v>
      </c>
      <c r="C32" s="16">
        <v>0</v>
      </c>
    </row>
    <row r="33" spans="1:3" ht="11.25" customHeight="1" x14ac:dyDescent="0.2">
      <c r="A33" s="10" t="s">
        <v>35</v>
      </c>
      <c r="B33" s="16">
        <v>0</v>
      </c>
      <c r="C33" s="16">
        <v>0</v>
      </c>
    </row>
    <row r="34" spans="1:3" ht="11.25" customHeight="1" x14ac:dyDescent="0.2">
      <c r="A34" s="11"/>
      <c r="B34" s="16"/>
      <c r="C34" s="16"/>
    </row>
    <row r="35" spans="1:3" ht="11.25" customHeight="1" x14ac:dyDescent="0.2">
      <c r="A35" s="9" t="s">
        <v>10</v>
      </c>
      <c r="B35" s="17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6">
        <v>0</v>
      </c>
      <c r="C36" s="16">
        <v>0</v>
      </c>
    </row>
    <row r="37" spans="1:3" ht="11.25" customHeight="1" x14ac:dyDescent="0.2">
      <c r="A37" s="10" t="s">
        <v>37</v>
      </c>
      <c r="B37" s="16">
        <v>0</v>
      </c>
      <c r="C37" s="16">
        <v>0</v>
      </c>
    </row>
    <row r="38" spans="1:3" ht="11.25" customHeight="1" x14ac:dyDescent="0.2">
      <c r="A38" s="10" t="s">
        <v>38</v>
      </c>
      <c r="B38" s="16">
        <v>0</v>
      </c>
      <c r="C38" s="16">
        <v>0</v>
      </c>
    </row>
    <row r="39" spans="1:3" ht="11.25" customHeight="1" x14ac:dyDescent="0.2">
      <c r="A39" s="10" t="s">
        <v>39</v>
      </c>
      <c r="B39" s="16">
        <v>0</v>
      </c>
      <c r="C39" s="16">
        <v>0</v>
      </c>
    </row>
    <row r="40" spans="1:3" ht="11.25" customHeight="1" x14ac:dyDescent="0.2">
      <c r="A40" s="10" t="s">
        <v>52</v>
      </c>
      <c r="B40" s="16">
        <v>0</v>
      </c>
      <c r="C40" s="16">
        <v>0</v>
      </c>
    </row>
    <row r="41" spans="1:3" ht="11.25" customHeight="1" x14ac:dyDescent="0.2">
      <c r="A41" s="10" t="s">
        <v>40</v>
      </c>
      <c r="B41" s="16">
        <v>0</v>
      </c>
      <c r="C41" s="16">
        <v>0</v>
      </c>
    </row>
    <row r="42" spans="1:3" ht="11.25" customHeight="1" x14ac:dyDescent="0.2">
      <c r="A42" s="11"/>
      <c r="B42" s="16"/>
      <c r="C42" s="16"/>
    </row>
    <row r="43" spans="1:3" s="4" customFormat="1" ht="11.25" customHeight="1" x14ac:dyDescent="0.2">
      <c r="A43" s="8" t="s">
        <v>49</v>
      </c>
      <c r="B43" s="15">
        <f>B45+B50+B57</f>
        <v>107340667.04000001</v>
      </c>
      <c r="C43" s="15">
        <f>C45+C50+C57</f>
        <v>76265003.079999998</v>
      </c>
    </row>
    <row r="44" spans="1:3" s="4" customFormat="1" ht="11.25" customHeight="1" x14ac:dyDescent="0.2">
      <c r="A44" s="8"/>
      <c r="B44" s="16"/>
      <c r="C44" s="16"/>
    </row>
    <row r="45" spans="1:3" ht="11.25" customHeight="1" x14ac:dyDescent="0.2">
      <c r="A45" s="9" t="s">
        <v>11</v>
      </c>
      <c r="B45" s="17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6">
        <v>0</v>
      </c>
      <c r="C46" s="16">
        <v>0</v>
      </c>
    </row>
    <row r="47" spans="1:3" ht="11.25" customHeight="1" x14ac:dyDescent="0.2">
      <c r="A47" s="10" t="s">
        <v>41</v>
      </c>
      <c r="B47" s="16">
        <v>0</v>
      </c>
      <c r="C47" s="16">
        <v>0</v>
      </c>
    </row>
    <row r="48" spans="1:3" ht="11.25" customHeight="1" x14ac:dyDescent="0.2">
      <c r="A48" s="10" t="s">
        <v>42</v>
      </c>
      <c r="B48" s="16">
        <v>0</v>
      </c>
      <c r="C48" s="16">
        <v>0</v>
      </c>
    </row>
    <row r="49" spans="1:3" ht="11.25" customHeight="1" x14ac:dyDescent="0.2">
      <c r="A49" s="11"/>
      <c r="B49" s="16"/>
      <c r="C49" s="16"/>
    </row>
    <row r="50" spans="1:3" ht="11.25" customHeight="1" x14ac:dyDescent="0.2">
      <c r="A50" s="9" t="s">
        <v>50</v>
      </c>
      <c r="B50" s="17">
        <f>SUM(B51:B55)</f>
        <v>107340667.04000001</v>
      </c>
      <c r="C50" s="15">
        <f>SUM(C51:C55)</f>
        <v>76265003.079999998</v>
      </c>
    </row>
    <row r="51" spans="1:3" ht="11.25" customHeight="1" x14ac:dyDescent="0.2">
      <c r="A51" s="10" t="s">
        <v>43</v>
      </c>
      <c r="B51" s="16">
        <v>0</v>
      </c>
      <c r="C51" s="14">
        <v>22594669.559999999</v>
      </c>
    </row>
    <row r="52" spans="1:3" ht="11.25" customHeight="1" x14ac:dyDescent="0.2">
      <c r="A52" s="10" t="s">
        <v>44</v>
      </c>
      <c r="B52" s="16">
        <v>107340667.04000001</v>
      </c>
      <c r="C52" s="14">
        <v>53670333.520000003</v>
      </c>
    </row>
    <row r="53" spans="1:3" ht="11.25" customHeight="1" x14ac:dyDescent="0.2">
      <c r="A53" s="10" t="s">
        <v>5</v>
      </c>
      <c r="B53" s="16">
        <v>0</v>
      </c>
      <c r="C53" s="16">
        <v>0</v>
      </c>
    </row>
    <row r="54" spans="1:3" ht="11.25" customHeight="1" x14ac:dyDescent="0.2">
      <c r="A54" s="10" t="s">
        <v>6</v>
      </c>
      <c r="B54" s="16">
        <v>0</v>
      </c>
      <c r="C54" s="16">
        <v>0</v>
      </c>
    </row>
    <row r="55" spans="1:3" ht="11.25" customHeight="1" x14ac:dyDescent="0.2">
      <c r="A55" s="10" t="s">
        <v>45</v>
      </c>
      <c r="B55" s="16">
        <v>0</v>
      </c>
      <c r="C55" s="16">
        <v>0</v>
      </c>
    </row>
    <row r="56" spans="1:3" ht="11.25" customHeight="1" x14ac:dyDescent="0.2">
      <c r="A56" s="11"/>
      <c r="B56" s="16"/>
      <c r="C56" s="16"/>
    </row>
    <row r="57" spans="1:3" ht="11.25" customHeight="1" x14ac:dyDescent="0.2">
      <c r="A57" s="9" t="s">
        <v>46</v>
      </c>
      <c r="B57" s="17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6">
        <v>0</v>
      </c>
      <c r="C58" s="16">
        <v>0</v>
      </c>
    </row>
    <row r="59" spans="1:3" ht="11.25" customHeight="1" x14ac:dyDescent="0.2">
      <c r="A59" s="10" t="s">
        <v>48</v>
      </c>
      <c r="B59" s="16">
        <v>0</v>
      </c>
      <c r="C59" s="16">
        <v>0</v>
      </c>
    </row>
    <row r="60" spans="1:3" ht="11.25" customHeight="1" x14ac:dyDescent="0.2">
      <c r="A60" s="13"/>
      <c r="B60" s="14"/>
      <c r="C60" s="14"/>
    </row>
    <row r="62" spans="1:3" ht="27" customHeight="1" x14ac:dyDescent="0.2">
      <c r="A62" s="28" t="s">
        <v>53</v>
      </c>
      <c r="B62" s="28"/>
      <c r="C62" s="28"/>
    </row>
    <row r="63" spans="1:3" ht="12" x14ac:dyDescent="0.2">
      <c r="A63" s="19"/>
      <c r="B63" s="20"/>
      <c r="C63" s="20"/>
    </row>
    <row r="64" spans="1:3" ht="12" x14ac:dyDescent="0.2">
      <c r="A64" s="19"/>
      <c r="B64" s="19"/>
      <c r="C64" s="21"/>
    </row>
    <row r="65" spans="1:3" ht="12" x14ac:dyDescent="0.2">
      <c r="A65" s="19"/>
      <c r="B65" s="19"/>
      <c r="C65" s="21"/>
    </row>
    <row r="66" spans="1:3" ht="12" x14ac:dyDescent="0.2">
      <c r="A66" s="19"/>
      <c r="B66" s="19"/>
      <c r="C66" s="21"/>
    </row>
    <row r="67" spans="1:3" ht="12" x14ac:dyDescent="0.2">
      <c r="A67" s="22" t="s">
        <v>58</v>
      </c>
      <c r="B67" s="29" t="s">
        <v>55</v>
      </c>
      <c r="C67" s="29"/>
    </row>
    <row r="68" spans="1:3" ht="12" x14ac:dyDescent="0.2">
      <c r="A68" s="23" t="s">
        <v>59</v>
      </c>
      <c r="B68" s="30" t="s">
        <v>56</v>
      </c>
      <c r="C68" s="30"/>
    </row>
    <row r="69" spans="1:3" ht="12" x14ac:dyDescent="0.2">
      <c r="A69" s="24" t="s">
        <v>60</v>
      </c>
      <c r="B69" s="31" t="s">
        <v>57</v>
      </c>
      <c r="C69" s="31"/>
    </row>
    <row r="77" spans="1:3" hidden="1" x14ac:dyDescent="0.2">
      <c r="B77" s="18">
        <f>B4+B13+B25+B35+B45+B50+B57</f>
        <v>120972345.33000001</v>
      </c>
      <c r="C77" s="18">
        <f>C4+C13+C25+C35+C45+C50+C57</f>
        <v>120972345.33</v>
      </c>
    </row>
    <row r="78" spans="1:3" hidden="1" x14ac:dyDescent="0.2"/>
    <row r="79" spans="1:3" hidden="1" x14ac:dyDescent="0.2">
      <c r="C79" s="5">
        <f>B77-C77</f>
        <v>0</v>
      </c>
    </row>
    <row r="80" spans="1:3" hidden="1" x14ac:dyDescent="0.2"/>
  </sheetData>
  <sheetProtection formatRows="0" autoFilter="0"/>
  <mergeCells count="5">
    <mergeCell ref="A1:C1"/>
    <mergeCell ref="A62:C62"/>
    <mergeCell ref="B67:C67"/>
    <mergeCell ref="B68:C68"/>
    <mergeCell ref="B69:C69"/>
  </mergeCells>
  <printOptions horizontalCentered="1" verticalCentered="1"/>
  <pageMargins left="0.74803149606299213" right="0.74803149606299213" top="1.1811023622047245" bottom="1.1811023622047245" header="0" footer="0"/>
  <pageSetup scale="7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2025-04-16T18:19:08Z</cp:lastPrinted>
  <dcterms:created xsi:type="dcterms:W3CDTF">2012-12-11T20:26:08Z</dcterms:created>
  <dcterms:modified xsi:type="dcterms:W3CDTF">2025-04-23T17:47:30Z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