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5\CtaPublica_2025\1erTrimestre2025\SIRET_2025\"/>
    </mc:Choice>
  </mc:AlternateContent>
  <bookViews>
    <workbookView xWindow="0" yWindow="0" windowWidth="21600" windowHeight="10080"/>
  </bookViews>
  <sheets>
    <sheet name="ESF" sheetId="5" r:id="rId1"/>
  </sheets>
  <definedNames>
    <definedName name="_xlnm._FilterDatabase" localSheetId="0" hidden="1">ESF!$A$2:$F$49</definedName>
    <definedName name="_xlnm.Print_Area" localSheetId="0">ESF!$A$1:$F$61</definedName>
  </definedNames>
  <calcPr calcId="162913"/>
  <fileRecoveryPr autoRecover="0"/>
</workbook>
</file>

<file path=xl/calcChain.xml><?xml version="1.0" encoding="utf-8"?>
<calcChain xmlns="http://schemas.openxmlformats.org/spreadsheetml/2006/main">
  <c r="E37" i="5" l="1"/>
  <c r="E35" i="5" s="1"/>
  <c r="F42" i="5" l="1"/>
  <c r="E42" i="5"/>
  <c r="F35" i="5"/>
  <c r="F30" i="5"/>
  <c r="E30" i="5"/>
  <c r="F24" i="5"/>
  <c r="E24" i="5"/>
  <c r="F14" i="5"/>
  <c r="E14" i="5"/>
  <c r="C26" i="5"/>
  <c r="B26" i="5"/>
  <c r="C13" i="5"/>
  <c r="B13" i="5"/>
  <c r="F26" i="5" l="1"/>
  <c r="B28" i="5"/>
  <c r="E46" i="5"/>
  <c r="F46" i="5"/>
  <c r="F48" i="5" s="1"/>
  <c r="E26" i="5"/>
  <c r="C28" i="5"/>
  <c r="E48" i="5" l="1"/>
  <c r="H48" i="5" s="1"/>
</calcChain>
</file>

<file path=xl/sharedStrings.xml><?xml version="1.0" encoding="utf-8"?>
<sst xmlns="http://schemas.openxmlformats.org/spreadsheetml/2006/main" count="69" uniqueCount="67">
  <si>
    <t>ACTIVO</t>
  </si>
  <si>
    <t>PASIVO</t>
  </si>
  <si>
    <t>Aportaciones</t>
  </si>
  <si>
    <t>Revalúos</t>
  </si>
  <si>
    <t>Reservas</t>
  </si>
  <si>
    <t>Estimación por Pérdida o Deterioro de Activos no Circulantes</t>
  </si>
  <si>
    <t>Porción a Corto Plazo de la Deuda Pública a Largo Plazo</t>
  </si>
  <si>
    <t>Títulos y Valores a Corto Plazo</t>
  </si>
  <si>
    <t>Provisiones a Corto Plazo</t>
  </si>
  <si>
    <t>Cuentas por Pagar a Largo Plazo</t>
  </si>
  <si>
    <t>Documentos por Pagar a Largo Plazo</t>
  </si>
  <si>
    <t>Deuda Pública a Largo Plazo</t>
  </si>
  <si>
    <t>Provisiones a Largo Plazo</t>
  </si>
  <si>
    <t>Donaciones de Capital</t>
  </si>
  <si>
    <t>Resultados de Ejercicios Anteriores</t>
  </si>
  <si>
    <t>Resultado por Posición Monetaria</t>
  </si>
  <si>
    <t>Resultado por Tenencia de Activos no Monetarios</t>
  </si>
  <si>
    <t>Otros Activos Circulantes</t>
  </si>
  <si>
    <t>Activo Circulante</t>
  </si>
  <si>
    <t>Activo No Circulante</t>
  </si>
  <si>
    <t>Pasivo Circulante</t>
  </si>
  <si>
    <t>Pasivo No Circulante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</si>
  <si>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</si>
  <si>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</si>
  <si>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</si>
  <si>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</si>
  <si>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</si>
  <si>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 o Deterioro de Activos Circulantes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</si>
  <si>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</si>
  <si>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</si>
  <si>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</si>
  <si>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</si>
  <si>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</si>
  <si>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</si>
  <si>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</si>
  <si>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Otros Activos no Circulantes</t>
  </si>
  <si>
    <t>Cuentas por Pagar a Corto Plazo</t>
  </si>
  <si>
    <t>Documentos por Pagar a Corto Plazo</t>
  </si>
  <si>
    <t>Pasivos Diferidos a Corto Plazo</t>
  </si>
  <si>
    <t>Fondos y Bienes de Terceros en Garantía y/o Administración a Corto Plazo</t>
  </si>
  <si>
    <t>Otros Pasivos a Corto Plazo</t>
  </si>
  <si>
    <t>Pasivos Diferidos a Largo Plazo</t>
  </si>
  <si>
    <t>Hacienda Pública/Patrimonio Contribuido</t>
  </si>
  <si>
    <t>HACIENDA PÚBLICA/PATRIMONIO</t>
  </si>
  <si>
    <t>Hacienda Pública/Patrimonio Generado</t>
  </si>
  <si>
    <t>Actualización de la Hacienda Pública/Patrimonio</t>
  </si>
  <si>
    <t>Resultados del Ejercicio (Ahorro/ Desahorro)</t>
  </si>
  <si>
    <t>Rectificaciones de Resultados de Ejercicios Anteriores</t>
  </si>
  <si>
    <t>Total Hacienda Pública/Patrimonio</t>
  </si>
  <si>
    <t>Total del Pasivo y Hacienda Pública/Patrimonio</t>
  </si>
  <si>
    <t>Total del Pasivo</t>
  </si>
  <si>
    <t>Concepto</t>
  </si>
  <si>
    <t>Total de Activos Circulantes</t>
  </si>
  <si>
    <t>Total de Pasivos Circulantes</t>
  </si>
  <si>
    <t>Fondos y Bienes de Terceros en Garantía y/o Administración a Largo Plazo</t>
  </si>
  <si>
    <t>Total de Pasivos No Circulantes</t>
  </si>
  <si>
    <t>Total de Activos No Circulantes</t>
  </si>
  <si>
    <t>Total del Activo</t>
  </si>
  <si>
    <t>Exceso o Insuficiencia en la Actualización de la Hacienda Pública/Patrimonio</t>
  </si>
  <si>
    <t>Bajo protesta de decir verdad declaramos que los Estados Financieros y sus notas, son razonablemente correctos y son responsabilidad del emisor.</t>
  </si>
  <si>
    <t>Sistema de Agua Potable y Alcantarillado San Miguel de Allende, Gto. 
Estado de Situación Financiera
Al 31 de Marzo de 2025
(Cifras en Pesos)</t>
  </si>
  <si>
    <t>_________________________</t>
  </si>
  <si>
    <t>DIRECCION ADMINISTRATIVA</t>
  </si>
  <si>
    <t xml:space="preserve">DIRECTOR GENERAL
</t>
  </si>
  <si>
    <t>LIC. MARIA DE LOURDES MORALES ROJAS</t>
  </si>
  <si>
    <t xml:space="preserve">ING FRANCISCO IVÁN UREÑA GUTIÉRREZ  </t>
  </si>
  <si>
    <t>3.2.1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</si>
</sst>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1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sz val="9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164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5" fillId="0" borderId="0" xfId="8" applyFont="1" applyAlignment="1" applyProtection="1">
      <alignment vertical="top" wrapText="1"/>
      <protection locked="0"/>
    </xf>
    <xf numFmtId="0" fontId="5" fillId="0" borderId="0" xfId="8" applyFont="1" applyAlignment="1" applyProtection="1">
      <alignment vertical="top"/>
      <protection locked="0"/>
    </xf>
    <xf numFmtId="0" fontId="4" fillId="0" borderId="0" xfId="8" applyFont="1" applyAlignment="1" applyProtection="1">
      <alignment vertical="top"/>
      <protection locked="0"/>
    </xf>
    <xf numFmtId="4" fontId="5" fillId="0" borderId="0" xfId="8" applyNumberFormat="1" applyFont="1" applyAlignment="1" applyProtection="1">
      <alignment vertical="top"/>
      <protection locked="0"/>
    </xf>
    <xf numFmtId="0" fontId="4" fillId="2" borderId="4" xfId="8" applyFont="1" applyFill="1" applyBorder="1" applyAlignment="1" applyProtection="1">
      <alignment horizontal="center" vertical="center" wrapText="1"/>
      <protection locked="0"/>
    </xf>
    <xf numFmtId="0" fontId="4" fillId="0" borderId="4" xfId="8" applyFont="1" applyFill="1" applyBorder="1" applyAlignment="1" applyProtection="1">
      <alignment horizontal="left" vertical="top" wrapText="1" indent="1"/>
      <protection locked="0"/>
    </xf>
    <xf numFmtId="0" fontId="5" fillId="0" borderId="4" xfId="16" applyNumberFormat="1" applyFont="1" applyFill="1" applyBorder="1" applyAlignment="1" applyProtection="1">
      <alignment horizontal="center" vertical="top" wrapText="1"/>
      <protection locked="0"/>
    </xf>
    <xf numFmtId="0" fontId="4" fillId="0" borderId="4" xfId="8" applyFont="1" applyFill="1" applyBorder="1" applyAlignment="1" applyProtection="1">
      <alignment horizontal="left" vertical="top" wrapText="1" indent="2"/>
      <protection locked="0"/>
    </xf>
    <xf numFmtId="0" fontId="5" fillId="0" borderId="4" xfId="8" applyFont="1" applyFill="1" applyBorder="1" applyAlignment="1" applyProtection="1">
      <alignment horizontal="left" vertical="top" wrapText="1" indent="3"/>
      <protection locked="0"/>
    </xf>
    <xf numFmtId="0" fontId="5" fillId="0" borderId="4" xfId="8" applyFont="1" applyFill="1" applyBorder="1" applyAlignment="1" applyProtection="1">
      <alignment horizontal="left" vertical="top" wrapText="1"/>
      <protection locked="0"/>
    </xf>
    <xf numFmtId="0" fontId="4" fillId="0" borderId="4" xfId="8" applyFont="1" applyFill="1" applyBorder="1" applyAlignment="1" applyProtection="1">
      <alignment horizontal="left" vertical="top" wrapText="1"/>
      <protection locked="0"/>
    </xf>
    <xf numFmtId="0" fontId="8" fillId="0" borderId="4" xfId="8" applyFont="1" applyFill="1" applyBorder="1" applyAlignment="1" applyProtection="1">
      <alignment horizontal="left" vertical="top" wrapText="1" indent="2"/>
      <protection locked="0"/>
    </xf>
    <xf numFmtId="0" fontId="5" fillId="0" borderId="4" xfId="8" applyFont="1" applyBorder="1" applyAlignment="1" applyProtection="1">
      <alignment vertical="top" wrapText="1"/>
      <protection locked="0"/>
    </xf>
    <xf numFmtId="0" fontId="5" fillId="0" borderId="4" xfId="8" applyNumberFormat="1" applyFont="1" applyBorder="1" applyAlignment="1" applyProtection="1">
      <alignment horizontal="center" vertical="top" wrapText="1"/>
      <protection locked="0"/>
    </xf>
    <xf numFmtId="0" fontId="5" fillId="0" borderId="4" xfId="8" applyNumberFormat="1" applyFont="1" applyBorder="1" applyAlignment="1" applyProtection="1">
      <alignment horizontal="center" vertical="top"/>
      <protection locked="0"/>
    </xf>
    <xf numFmtId="0" fontId="5" fillId="0" borderId="4" xfId="8" applyFont="1" applyFill="1" applyBorder="1" applyAlignment="1" applyProtection="1">
      <alignment vertical="top" wrapText="1"/>
      <protection locked="0"/>
    </xf>
    <xf numFmtId="0" fontId="5" fillId="0" borderId="4" xfId="8" applyNumberFormat="1" applyFont="1" applyFill="1" applyBorder="1" applyAlignment="1" applyProtection="1">
      <alignment horizontal="center" vertical="top" wrapText="1"/>
      <protection locked="0"/>
    </xf>
    <xf numFmtId="4" fontId="5" fillId="0" borderId="4" xfId="8" applyNumberFormat="1" applyFont="1" applyBorder="1" applyAlignment="1" applyProtection="1">
      <alignment vertical="top" wrapText="1"/>
      <protection locked="0"/>
    </xf>
    <xf numFmtId="4" fontId="5" fillId="0" borderId="4" xfId="16" applyNumberFormat="1" applyFont="1" applyFill="1" applyBorder="1" applyAlignment="1" applyProtection="1">
      <alignment horizontal="right" vertical="top" wrapText="1"/>
      <protection locked="0"/>
    </xf>
    <xf numFmtId="4" fontId="5" fillId="0" borderId="4" xfId="16" applyNumberFormat="1" applyFont="1" applyFill="1" applyBorder="1" applyAlignment="1" applyProtection="1">
      <alignment horizontal="center" vertical="top" wrapText="1"/>
      <protection locked="0"/>
    </xf>
    <xf numFmtId="4" fontId="4" fillId="0" borderId="4" xfId="16" applyNumberFormat="1" applyFont="1" applyFill="1" applyBorder="1" applyAlignment="1" applyProtection="1">
      <alignment horizontal="right" vertical="top" wrapText="1"/>
      <protection locked="0"/>
    </xf>
    <xf numFmtId="4" fontId="5" fillId="0" borderId="4" xfId="8" applyNumberFormat="1" applyFont="1" applyFill="1" applyBorder="1" applyAlignment="1" applyProtection="1">
      <alignment horizontal="right" vertical="top"/>
      <protection locked="0"/>
    </xf>
    <xf numFmtId="4" fontId="5" fillId="0" borderId="4" xfId="16" applyNumberFormat="1" applyFont="1" applyFill="1" applyBorder="1" applyAlignment="1" applyProtection="1">
      <alignment horizontal="center" vertical="top"/>
      <protection locked="0"/>
    </xf>
    <xf numFmtId="4" fontId="5" fillId="0" borderId="4" xfId="8" applyNumberFormat="1" applyFont="1" applyFill="1" applyBorder="1" applyAlignment="1" applyProtection="1">
      <alignment horizontal="center" vertical="top"/>
      <protection locked="0"/>
    </xf>
    <xf numFmtId="4" fontId="4" fillId="0" borderId="4" xfId="16" applyNumberFormat="1" applyFont="1" applyFill="1" applyBorder="1" applyAlignment="1" applyProtection="1">
      <alignment horizontal="right" vertical="top"/>
      <protection locked="0"/>
    </xf>
    <xf numFmtId="4" fontId="4" fillId="0" borderId="4" xfId="8" applyNumberFormat="1" applyFont="1" applyFill="1" applyBorder="1" applyAlignment="1" applyProtection="1">
      <alignment horizontal="right" vertical="top"/>
      <protection locked="0"/>
    </xf>
    <xf numFmtId="4" fontId="5" fillId="0" borderId="0" xfId="8" applyNumberFormat="1" applyFont="1" applyAlignment="1" applyProtection="1">
      <alignment vertical="top"/>
      <protection locked="0"/>
    </xf>
    <xf numFmtId="0" fontId="9" fillId="0" borderId="0" xfId="8" applyFont="1" applyAlignment="1" applyProtection="1">
      <alignment vertical="top" wrapText="1"/>
      <protection locked="0"/>
    </xf>
    <xf numFmtId="4" fontId="9" fillId="0" borderId="0" xfId="8" applyNumberFormat="1" applyFont="1" applyAlignment="1" applyProtection="1">
      <alignment vertical="top"/>
      <protection locked="0"/>
    </xf>
    <xf numFmtId="0" fontId="10" fillId="0" borderId="0" xfId="0" applyFont="1"/>
    <xf numFmtId="0" fontId="5" fillId="0" borderId="0" xfId="8" applyFont="1" applyAlignment="1" applyProtection="1">
      <alignment horizontal="right" vertical="top"/>
      <protection locked="0"/>
    </xf>
    <xf numFmtId="0" fontId="4" fillId="2" borderId="3" xfId="8" applyFont="1" applyFill="1" applyBorder="1" applyAlignment="1" applyProtection="1">
      <alignment horizontal="center" vertical="center" wrapText="1"/>
      <protection locked="0"/>
    </xf>
    <xf numFmtId="0" fontId="4" fillId="2" borderId="1" xfId="8" applyFont="1" applyFill="1" applyBorder="1" applyAlignment="1" applyProtection="1">
      <alignment horizontal="center" vertical="center" wrapText="1"/>
      <protection locked="0"/>
    </xf>
    <xf numFmtId="0" fontId="4" fillId="2" borderId="2" xfId="8" applyFont="1" applyFill="1" applyBorder="1" applyAlignment="1" applyProtection="1">
      <alignment horizontal="center" vertical="center" wrapText="1"/>
      <protection locked="0"/>
    </xf>
    <xf numFmtId="0" fontId="9" fillId="0" borderId="0" xfId="8" applyFont="1" applyFill="1" applyBorder="1" applyAlignment="1" applyProtection="1">
      <alignment horizontal="center" vertical="top"/>
      <protection locked="0"/>
    </xf>
    <xf numFmtId="0" fontId="9" fillId="0" borderId="0" xfId="8" applyFont="1" applyAlignment="1" applyProtection="1">
      <alignment horizontal="center" vertical="top"/>
      <protection locked="0"/>
    </xf>
    <xf numFmtId="0" fontId="9" fillId="0" borderId="0" xfId="8" applyFont="1" applyAlignment="1" applyProtection="1">
      <alignment horizontal="center" wrapText="1"/>
      <protection locked="0"/>
    </xf>
    <xf numFmtId="0" fontId="9" fillId="0" borderId="0" xfId="8" applyFont="1" applyBorder="1" applyAlignment="1" applyProtection="1">
      <alignment horizontal="center" vertical="center" wrapText="1"/>
      <protection locked="0"/>
    </xf>
    <xf numFmtId="2" fontId="9" fillId="0" borderId="0" xfId="8" applyNumberFormat="1" applyFont="1" applyAlignment="1" applyProtection="1">
      <alignment horizontal="center"/>
      <protection locked="0"/>
    </xf>
    <xf numFmtId="2" fontId="9" fillId="0" borderId="0" xfId="8" applyNumberFormat="1" applyFont="1" applyBorder="1" applyAlignment="1" applyProtection="1">
      <alignment horizontal="center" vertical="top" wrapText="1"/>
      <protection locked="0"/>
    </xf>
    <xf numFmtId="4" fontId="5" fillId="0" borderId="4" xfId="8" applyNumberFormat="1" applyFont="1" applyFill="1" applyBorder="1" applyAlignment="1" applyProtection="1">
      <alignment horizontal="center" vertical="top" wrapText="1"/>
      <protection locked="0"/>
    </xf>
    <xf numFmtId="0" fontId="5" fillId="0" borderId="4" xfId="8" applyNumberFormat="1" applyFont="1" applyFill="1" applyBorder="1" applyAlignment="1" applyProtection="1">
      <alignment horizontal="center" vertical="top"/>
      <protection locked="0"/>
    </xf>
  </cellXfs>
  <cellStyles count="37">
    <cellStyle name="Euro" xfId="1"/>
    <cellStyle name="Millares 2" xfId="2"/>
    <cellStyle name="Millares 2 2" xfId="3"/>
    <cellStyle name="Millares 2 2 2" xfId="28"/>
    <cellStyle name="Millares 2 2 3" xfId="18"/>
    <cellStyle name="Millares 2 3" xfId="4"/>
    <cellStyle name="Millares 2 3 2" xfId="29"/>
    <cellStyle name="Millares 2 3 3" xfId="19"/>
    <cellStyle name="Millares 2 4" xfId="16"/>
    <cellStyle name="Millares 2 4 2" xfId="36"/>
    <cellStyle name="Millares 2 4 3" xfId="26"/>
    <cellStyle name="Millares 2 5" xfId="27"/>
    <cellStyle name="Millares 2 6" xfId="17"/>
    <cellStyle name="Millares 3" xfId="5"/>
    <cellStyle name="Millares 3 2" xfId="30"/>
    <cellStyle name="Millares 3 3" xfId="20"/>
    <cellStyle name="Moneda 2" xfId="6"/>
    <cellStyle name="Moneda 2 2" xfId="31"/>
    <cellStyle name="Moneda 2 3" xfId="21"/>
    <cellStyle name="Normal" xfId="0" builtinId="0"/>
    <cellStyle name="Normal 2" xfId="7"/>
    <cellStyle name="Normal 2 2" xfId="8"/>
    <cellStyle name="Normal 2 3" xfId="32"/>
    <cellStyle name="Normal 2 4" xfId="22"/>
    <cellStyle name="Normal 3" xfId="9"/>
    <cellStyle name="Normal 3 2" xfId="33"/>
    <cellStyle name="Normal 3 3" xfId="23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35"/>
    <cellStyle name="Normal 6 2 3" xfId="25"/>
    <cellStyle name="Normal 6 3" xfId="34"/>
    <cellStyle name="Normal 6 4" xfId="24"/>
  </cellStyles>
  <dxfs count="0"/>
  <tableStyles count="0" defaultTableStyle="TableStyleMedium2" defaultPivotStyle="PivotStyleLight16"/>
  <colors>
    <mruColors>
      <color rgb="FFD5EA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topLeftCell="B2" zoomScaleNormal="100" zoomScaleSheetLayoutView="100" workbookViewId="0">
      <selection activeCell="D17" sqref="D17"/>
    </sheetView>
  </sheetViews>
  <sheetFormatPr baseColWidth="10" defaultColWidth="12" defaultRowHeight="11.25" x14ac:dyDescent="0.2"/>
  <cols>
    <col min="1" max="1" width="61.83203125" style="1" customWidth="1"/>
    <col min="2" max="2" width="15.83203125" style="1" customWidth="1"/>
    <col min="3" max="3" width="15.83203125" style="4" customWidth="1"/>
    <col min="4" max="4" width="61.83203125" style="4" customWidth="1"/>
    <col min="5" max="6" width="15.83203125" style="4" customWidth="1"/>
    <col min="7" max="7" width="0" style="2" hidden="1" customWidth="1"/>
    <col min="8" max="8" width="14.6640625" style="2" hidden="1" customWidth="1"/>
    <col min="9" max="16384" width="12" style="2"/>
  </cols>
  <sheetData>
    <row r="1" spans="1:6" ht="45" customHeight="1" x14ac:dyDescent="0.2">
      <c r="A1" s="32" t="s">
        <v>60</v>
      </c>
      <c r="B1" s="33"/>
      <c r="C1" s="33"/>
      <c r="D1" s="33"/>
      <c r="E1" s="33"/>
      <c r="F1" s="34"/>
    </row>
    <row r="2" spans="1:6" x14ac:dyDescent="0.2">
      <c r="A2" s="5" t="s">
        <v>51</v>
      </c>
      <c r="B2" s="5">
        <v>2025</v>
      </c>
      <c r="C2" s="5">
        <v>2024</v>
      </c>
      <c r="D2" s="5" t="s">
        <v>51</v>
      </c>
      <c r="E2" s="5">
        <v>2025</v>
      </c>
      <c r="F2" s="5">
        <v>2024</v>
      </c>
    </row>
    <row r="3" spans="1:6" s="3" customFormat="1" x14ac:dyDescent="0.2">
      <c r="A3" s="6" t="s">
        <v>0</v>
      </c>
      <c r="B3" s="7"/>
      <c r="C3" s="7"/>
      <c r="D3" s="6" t="s">
        <v>1</v>
      </c>
      <c r="E3" s="7"/>
      <c r="F3" s="7"/>
    </row>
    <row r="4" spans="1:6" x14ac:dyDescent="0.2">
      <c r="A4" s="8" t="s">
        <v>18</v>
      </c>
      <c r="B4" s="20"/>
      <c r="C4" s="20"/>
      <c r="D4" s="8" t="s">
        <v>20</v>
      </c>
      <c r="E4" s="7"/>
      <c r="F4" s="7"/>
    </row>
    <row r="5" spans="1:6" x14ac:dyDescent="0.2">
      <c r="A5" s="9" t="s">
        <v>22</v>
      </c>
      <c r="B5" s="19">
        <v>50705881.079999998</v>
      </c>
      <c r="C5" s="19">
        <v>23873021.420000002</v>
      </c>
      <c r="D5" s="9" t="s">
        <v>36</v>
      </c>
      <c r="E5" s="19">
        <v>22901817.57</v>
      </c>
      <c r="F5" s="22">
        <v>33280218.620000001</v>
      </c>
    </row>
    <row r="6" spans="1:6" x14ac:dyDescent="0.2">
      <c r="A6" s="9" t="s">
        <v>23</v>
      </c>
      <c r="B6" s="19">
        <v>95522371.150000006</v>
      </c>
      <c r="C6" s="19">
        <v>106134056.17</v>
      </c>
      <c r="D6" s="9" t="s">
        <v>37</v>
      </c>
      <c r="E6" s="19">
        <v>0</v>
      </c>
      <c r="F6" s="22">
        <v>0</v>
      </c>
    </row>
    <row r="7" spans="1:6" x14ac:dyDescent="0.2">
      <c r="A7" s="9" t="s">
        <v>24</v>
      </c>
      <c r="B7" s="19">
        <v>1480175</v>
      </c>
      <c r="C7" s="19">
        <v>4500168.2699999996</v>
      </c>
      <c r="D7" s="9" t="s">
        <v>6</v>
      </c>
      <c r="E7" s="19">
        <v>0</v>
      </c>
      <c r="F7" s="22">
        <v>0</v>
      </c>
    </row>
    <row r="8" spans="1:6" x14ac:dyDescent="0.2">
      <c r="A8" s="9" t="s">
        <v>25</v>
      </c>
      <c r="B8" s="19">
        <v>0</v>
      </c>
      <c r="C8" s="19">
        <v>0</v>
      </c>
      <c r="D8" s="9" t="s">
        <v>7</v>
      </c>
      <c r="E8" s="19">
        <v>0</v>
      </c>
      <c r="F8" s="22">
        <v>0</v>
      </c>
    </row>
    <row r="9" spans="1:6" x14ac:dyDescent="0.2">
      <c r="A9" s="9" t="s">
        <v>26</v>
      </c>
      <c r="B9" s="19">
        <v>3061544.18</v>
      </c>
      <c r="C9" s="19">
        <v>3061544.18</v>
      </c>
      <c r="D9" s="9" t="s">
        <v>38</v>
      </c>
      <c r="E9" s="19">
        <v>0</v>
      </c>
      <c r="F9" s="22">
        <v>0</v>
      </c>
    </row>
    <row r="10" spans="1:6" ht="22.5" x14ac:dyDescent="0.2">
      <c r="A10" s="9" t="s">
        <v>27</v>
      </c>
      <c r="B10" s="19">
        <v>0</v>
      </c>
      <c r="C10" s="19">
        <v>0</v>
      </c>
      <c r="D10" s="9" t="s">
        <v>39</v>
      </c>
      <c r="E10" s="19">
        <v>0</v>
      </c>
      <c r="F10" s="22">
        <v>0</v>
      </c>
    </row>
    <row r="11" spans="1:6" x14ac:dyDescent="0.2">
      <c r="A11" s="9" t="s">
        <v>17</v>
      </c>
      <c r="B11" s="19">
        <v>0</v>
      </c>
      <c r="C11" s="19">
        <v>0</v>
      </c>
      <c r="D11" s="9" t="s">
        <v>8</v>
      </c>
      <c r="E11" s="19">
        <v>0</v>
      </c>
      <c r="F11" s="22">
        <v>0</v>
      </c>
    </row>
    <row r="12" spans="1:6" x14ac:dyDescent="0.2">
      <c r="A12" s="10"/>
      <c r="B12" s="20"/>
      <c r="C12" s="20"/>
      <c r="D12" s="9" t="s">
        <v>40</v>
      </c>
      <c r="E12" s="19">
        <v>0</v>
      </c>
      <c r="F12" s="22">
        <v>0</v>
      </c>
    </row>
    <row r="13" spans="1:6" x14ac:dyDescent="0.2">
      <c r="A13" s="8" t="s">
        <v>52</v>
      </c>
      <c r="B13" s="21">
        <f>SUM(B5:B11)</f>
        <v>150769971.41000003</v>
      </c>
      <c r="C13" s="21">
        <f>SUM(C5:C11)</f>
        <v>137568790.04000002</v>
      </c>
      <c r="D13" s="10"/>
      <c r="E13" s="23"/>
      <c r="F13" s="24"/>
    </row>
    <row r="14" spans="1:6" x14ac:dyDescent="0.2">
      <c r="A14" s="11"/>
      <c r="B14" s="20"/>
      <c r="C14" s="20"/>
      <c r="D14" s="8" t="s">
        <v>53</v>
      </c>
      <c r="E14" s="25">
        <f>SUM(E5:E12)</f>
        <v>22901817.57</v>
      </c>
      <c r="F14" s="26">
        <f>SUM(F5:F12)</f>
        <v>33280218.620000001</v>
      </c>
    </row>
    <row r="15" spans="1:6" x14ac:dyDescent="0.2">
      <c r="A15" s="8" t="s">
        <v>19</v>
      </c>
      <c r="B15" s="20"/>
      <c r="C15" s="20"/>
      <c r="D15" s="11"/>
      <c r="E15" s="20"/>
      <c r="F15" s="24"/>
    </row>
    <row r="16" spans="1:6" x14ac:dyDescent="0.2">
      <c r="A16" s="9" t="s">
        <v>28</v>
      </c>
      <c r="B16" s="19">
        <v>0</v>
      </c>
      <c r="C16" s="19">
        <v>0</v>
      </c>
      <c r="D16" s="8" t="s">
        <v>21</v>
      </c>
      <c r="E16" s="20"/>
      <c r="F16" s="20"/>
    </row>
    <row r="17" spans="1:6" x14ac:dyDescent="0.2">
      <c r="A17" s="9" t="s">
        <v>29</v>
      </c>
      <c r="B17" s="19">
        <v>12936784.84</v>
      </c>
      <c r="C17" s="19">
        <v>12936784.84</v>
      </c>
      <c r="D17" s="9" t="s">
        <v>9</v>
      </c>
      <c r="E17" s="19">
        <v>0</v>
      </c>
      <c r="F17" s="22">
        <v>0</v>
      </c>
    </row>
    <row r="18" spans="1:6" x14ac:dyDescent="0.2">
      <c r="A18" s="9" t="s">
        <v>30</v>
      </c>
      <c r="B18" s="19">
        <v>799218965.44000006</v>
      </c>
      <c r="C18" s="19">
        <v>791777883.89999998</v>
      </c>
      <c r="D18" s="9" t="s">
        <v>10</v>
      </c>
      <c r="E18" s="19">
        <v>0</v>
      </c>
      <c r="F18" s="22">
        <v>0</v>
      </c>
    </row>
    <row r="19" spans="1:6" x14ac:dyDescent="0.2">
      <c r="A19" s="9" t="s">
        <v>31</v>
      </c>
      <c r="B19" s="19">
        <v>82992619.209999993</v>
      </c>
      <c r="C19" s="19">
        <v>82937619.209999993</v>
      </c>
      <c r="D19" s="9" t="s">
        <v>11</v>
      </c>
      <c r="E19" s="19">
        <v>0</v>
      </c>
      <c r="F19" s="22">
        <v>0</v>
      </c>
    </row>
    <row r="20" spans="1:6" x14ac:dyDescent="0.2">
      <c r="A20" s="9" t="s">
        <v>32</v>
      </c>
      <c r="B20" s="19">
        <v>7039280.6500000004</v>
      </c>
      <c r="C20" s="19">
        <v>7039280.6500000004</v>
      </c>
      <c r="D20" s="9" t="s">
        <v>41</v>
      </c>
      <c r="E20" s="19">
        <v>0</v>
      </c>
      <c r="F20" s="22">
        <v>0</v>
      </c>
    </row>
    <row r="21" spans="1:6" ht="22.5" x14ac:dyDescent="0.2">
      <c r="A21" s="9" t="s">
        <v>33</v>
      </c>
      <c r="B21" s="19">
        <v>-162312421.52000001</v>
      </c>
      <c r="C21" s="19">
        <v>-162312421.52000001</v>
      </c>
      <c r="D21" s="9" t="s">
        <v>54</v>
      </c>
      <c r="E21" s="19">
        <v>0</v>
      </c>
      <c r="F21" s="22">
        <v>0</v>
      </c>
    </row>
    <row r="22" spans="1:6" x14ac:dyDescent="0.2">
      <c r="A22" s="9" t="s">
        <v>34</v>
      </c>
      <c r="B22" s="19">
        <v>35956829.549999997</v>
      </c>
      <c r="C22" s="19">
        <v>35956829.549999997</v>
      </c>
      <c r="D22" s="9" t="s">
        <v>12</v>
      </c>
      <c r="E22" s="19">
        <v>0</v>
      </c>
      <c r="F22" s="22">
        <v>0</v>
      </c>
    </row>
    <row r="23" spans="1:6" x14ac:dyDescent="0.2">
      <c r="A23" s="9" t="s">
        <v>5</v>
      </c>
      <c r="B23" s="19">
        <v>0</v>
      </c>
      <c r="C23" s="19">
        <v>0</v>
      </c>
      <c r="D23" s="10"/>
      <c r="E23" s="20"/>
      <c r="F23" s="24"/>
    </row>
    <row r="24" spans="1:6" x14ac:dyDescent="0.2">
      <c r="A24" s="9" t="s">
        <v>35</v>
      </c>
      <c r="B24" s="19">
        <v>0</v>
      </c>
      <c r="C24" s="19">
        <v>0</v>
      </c>
      <c r="D24" s="8" t="s">
        <v>55</v>
      </c>
      <c r="E24" s="21">
        <f>SUM(E17:E22)</f>
        <v>0</v>
      </c>
      <c r="F24" s="26">
        <f>SUM(F17:F22)</f>
        <v>0</v>
      </c>
    </row>
    <row r="25" spans="1:6" s="3" customFormat="1" x14ac:dyDescent="0.2">
      <c r="A25" s="10"/>
      <c r="B25" s="20"/>
      <c r="C25" s="20"/>
      <c r="D25" s="10"/>
      <c r="E25" s="20"/>
      <c r="F25" s="24"/>
    </row>
    <row r="26" spans="1:6" x14ac:dyDescent="0.2">
      <c r="A26" s="8" t="s">
        <v>56</v>
      </c>
      <c r="B26" s="21">
        <f>SUM(B16:B24)</f>
        <v>775832058.17000008</v>
      </c>
      <c r="C26" s="21">
        <f>SUM(C16:C24)</f>
        <v>768335976.63</v>
      </c>
      <c r="D26" s="12" t="s">
        <v>50</v>
      </c>
      <c r="E26" s="21">
        <f>SUM(E24+E14)</f>
        <v>22901817.57</v>
      </c>
      <c r="F26" s="26">
        <f>SUM(F14+F24)</f>
        <v>33280218.620000001</v>
      </c>
    </row>
    <row r="27" spans="1:6" x14ac:dyDescent="0.2">
      <c r="A27" s="11"/>
      <c r="B27" s="20"/>
      <c r="C27" s="20"/>
      <c r="D27" s="11"/>
      <c r="E27" s="20"/>
      <c r="F27" s="24"/>
    </row>
    <row r="28" spans="1:6" x14ac:dyDescent="0.2">
      <c r="A28" s="8" t="s">
        <v>57</v>
      </c>
      <c r="B28" s="21">
        <f>B13+B26</f>
        <v>926602029.58000016</v>
      </c>
      <c r="C28" s="21">
        <f>C13+C26</f>
        <v>905904766.67000008</v>
      </c>
      <c r="D28" s="6" t="s">
        <v>43</v>
      </c>
      <c r="E28" s="20"/>
      <c r="F28" s="20"/>
    </row>
    <row r="29" spans="1:6" x14ac:dyDescent="0.2">
      <c r="A29" s="13"/>
      <c r="B29" s="41"/>
      <c r="C29" s="24"/>
      <c r="D29" s="11"/>
      <c r="E29" s="20"/>
      <c r="F29" s="20"/>
    </row>
    <row r="30" spans="1:6" x14ac:dyDescent="0.2">
      <c r="A30" s="16"/>
      <c r="B30" s="41"/>
      <c r="C30" s="24"/>
      <c r="D30" s="8" t="s">
        <v>42</v>
      </c>
      <c r="E30" s="21">
        <f>SUM(E31:E33)</f>
        <v>168285924.38999999</v>
      </c>
      <c r="F30" s="26">
        <f>SUM(F31:F33)</f>
        <v>168285924.38999999</v>
      </c>
    </row>
    <row r="31" spans="1:6" x14ac:dyDescent="0.2">
      <c r="A31" s="16"/>
      <c r="B31" s="41"/>
      <c r="C31" s="24"/>
      <c r="D31" s="9" t="s">
        <v>2</v>
      </c>
      <c r="E31" s="19">
        <v>131407137.53</v>
      </c>
      <c r="F31" s="22">
        <v>131407137.53</v>
      </c>
    </row>
    <row r="32" spans="1:6" x14ac:dyDescent="0.2">
      <c r="A32" s="16"/>
      <c r="B32" s="41"/>
      <c r="C32" s="24"/>
      <c r="D32" s="9" t="s">
        <v>13</v>
      </c>
      <c r="E32" s="19">
        <v>36878786.859999999</v>
      </c>
      <c r="F32" s="22">
        <v>36878786.859999999</v>
      </c>
    </row>
    <row r="33" spans="1:8" x14ac:dyDescent="0.2">
      <c r="A33" s="16"/>
      <c r="B33" s="41"/>
      <c r="C33" s="24"/>
      <c r="D33" s="9" t="s">
        <v>45</v>
      </c>
      <c r="E33" s="19">
        <v>0</v>
      </c>
      <c r="F33" s="22">
        <v>0</v>
      </c>
    </row>
    <row r="34" spans="1:8" x14ac:dyDescent="0.2">
      <c r="A34" s="16"/>
      <c r="B34" s="41"/>
      <c r="C34" s="24"/>
      <c r="D34" s="10"/>
      <c r="E34" s="20"/>
      <c r="F34" s="24"/>
    </row>
    <row r="35" spans="1:8" x14ac:dyDescent="0.2">
      <c r="A35" s="16"/>
      <c r="B35" s="41"/>
      <c r="C35" s="24"/>
      <c r="D35" s="8" t="s">
        <v>44</v>
      </c>
      <c r="E35" s="21">
        <f>SUM(E36:E40)</f>
        <v>735414287.62</v>
      </c>
      <c r="F35" s="26">
        <f>SUM(F36:F40)</f>
        <v>704338623.65999997</v>
      </c>
    </row>
    <row r="36" spans="1:8" x14ac:dyDescent="0.2">
      <c r="A36" s="16"/>
      <c r="B36" s="41"/>
      <c r="C36" s="24"/>
      <c r="D36" s="9" t="s">
        <v>46</v>
      </c>
      <c r="E36" s="19">
        <v>31075663.960000001</v>
      </c>
      <c r="F36" s="22">
        <v>53670333.520000003</v>
      </c>
    </row>
    <row r="37" spans="1:8" x14ac:dyDescent="0.2">
      <c r="A37" s="16"/>
      <c r="B37" s="41"/>
      <c r="C37" s="24"/>
      <c r="D37" s="9" t="s">
        <v>14</v>
      </c>
      <c r="E37" s="19">
        <f>596997956.62+H37</f>
        <v>704338623.65999997</v>
      </c>
      <c r="F37" s="22">
        <v>650668290.13999999</v>
      </c>
      <c r="G37" s="31" t="s">
        <v>66</v>
      </c>
      <c r="H37" s="27">
        <v>107340667.04000001</v>
      </c>
    </row>
    <row r="38" spans="1:8" x14ac:dyDescent="0.2">
      <c r="A38" s="16"/>
      <c r="B38" s="17"/>
      <c r="C38" s="42"/>
      <c r="D38" s="9" t="s">
        <v>3</v>
      </c>
      <c r="E38" s="19">
        <v>0</v>
      </c>
      <c r="F38" s="22">
        <v>0</v>
      </c>
      <c r="H38" s="27"/>
    </row>
    <row r="39" spans="1:8" x14ac:dyDescent="0.2">
      <c r="A39" s="16"/>
      <c r="B39" s="17"/>
      <c r="C39" s="42"/>
      <c r="D39" s="9" t="s">
        <v>4</v>
      </c>
      <c r="E39" s="19">
        <v>0</v>
      </c>
      <c r="F39" s="22">
        <v>0</v>
      </c>
    </row>
    <row r="40" spans="1:8" x14ac:dyDescent="0.2">
      <c r="A40" s="16"/>
      <c r="B40" s="17"/>
      <c r="C40" s="42"/>
      <c r="D40" s="9" t="s">
        <v>47</v>
      </c>
      <c r="E40" s="19">
        <v>0</v>
      </c>
      <c r="F40" s="22">
        <v>0</v>
      </c>
    </row>
    <row r="41" spans="1:8" x14ac:dyDescent="0.2">
      <c r="A41" s="16"/>
      <c r="B41" s="17"/>
      <c r="C41" s="42"/>
      <c r="D41" s="10"/>
      <c r="E41" s="20"/>
      <c r="F41" s="24"/>
    </row>
    <row r="42" spans="1:8" ht="22.5" x14ac:dyDescent="0.2">
      <c r="A42" s="16"/>
      <c r="B42" s="17"/>
      <c r="C42" s="42"/>
      <c r="D42" s="8" t="s">
        <v>58</v>
      </c>
      <c r="E42" s="21">
        <f>SUM(E43:E44)</f>
        <v>0</v>
      </c>
      <c r="F42" s="26">
        <f>SUM(F43:F44)</f>
        <v>0</v>
      </c>
    </row>
    <row r="43" spans="1:8" x14ac:dyDescent="0.2">
      <c r="A43" s="13"/>
      <c r="B43" s="17"/>
      <c r="C43" s="42"/>
      <c r="D43" s="9" t="s">
        <v>15</v>
      </c>
      <c r="E43" s="19">
        <v>0</v>
      </c>
      <c r="F43" s="22">
        <v>0</v>
      </c>
    </row>
    <row r="44" spans="1:8" x14ac:dyDescent="0.2">
      <c r="A44" s="13"/>
      <c r="B44" s="17"/>
      <c r="C44" s="42"/>
      <c r="D44" s="9" t="s">
        <v>16</v>
      </c>
      <c r="E44" s="19">
        <v>0</v>
      </c>
      <c r="F44" s="22">
        <v>0</v>
      </c>
    </row>
    <row r="45" spans="1:8" x14ac:dyDescent="0.2">
      <c r="A45" s="13"/>
      <c r="B45" s="17"/>
      <c r="C45" s="42"/>
      <c r="D45" s="10"/>
      <c r="E45" s="20"/>
      <c r="F45" s="24"/>
    </row>
    <row r="46" spans="1:8" x14ac:dyDescent="0.2">
      <c r="A46" s="13"/>
      <c r="B46" s="17"/>
      <c r="C46" s="42"/>
      <c r="D46" s="8" t="s">
        <v>48</v>
      </c>
      <c r="E46" s="21">
        <f>SUM(E42+E35+E30)</f>
        <v>903700212.00999999</v>
      </c>
      <c r="F46" s="26">
        <f>SUM(F42+F35+F30)</f>
        <v>872624548.04999995</v>
      </c>
    </row>
    <row r="47" spans="1:8" x14ac:dyDescent="0.2">
      <c r="A47" s="13"/>
      <c r="B47" s="14"/>
      <c r="C47" s="15"/>
      <c r="D47" s="11"/>
      <c r="E47" s="20"/>
      <c r="F47" s="24"/>
    </row>
    <row r="48" spans="1:8" x14ac:dyDescent="0.2">
      <c r="A48" s="13"/>
      <c r="B48" s="14"/>
      <c r="C48" s="15"/>
      <c r="D48" s="8" t="s">
        <v>49</v>
      </c>
      <c r="E48" s="21">
        <f>E46+E26</f>
        <v>926602029.58000004</v>
      </c>
      <c r="F48" s="21">
        <f>F46+F26</f>
        <v>905904766.66999996</v>
      </c>
      <c r="H48" s="27">
        <f>E48-B28</f>
        <v>0</v>
      </c>
    </row>
    <row r="49" spans="1:8" x14ac:dyDescent="0.2">
      <c r="A49" s="13"/>
      <c r="B49" s="14"/>
      <c r="C49" s="14"/>
      <c r="D49" s="18"/>
      <c r="E49" s="15"/>
      <c r="F49" s="15"/>
    </row>
    <row r="50" spans="1:8" x14ac:dyDescent="0.2">
      <c r="H50" s="27"/>
    </row>
    <row r="51" spans="1:8" ht="12" x14ac:dyDescent="0.2">
      <c r="A51" s="36" t="s">
        <v>59</v>
      </c>
      <c r="B51" s="36"/>
      <c r="C51" s="36"/>
      <c r="D51" s="36"/>
      <c r="E51" s="36"/>
      <c r="F51" s="36"/>
    </row>
    <row r="52" spans="1:8" ht="12" x14ac:dyDescent="0.2">
      <c r="A52" s="28"/>
      <c r="B52" s="28"/>
      <c r="C52" s="29"/>
      <c r="D52" s="29"/>
      <c r="E52" s="29"/>
      <c r="F52" s="29"/>
    </row>
    <row r="53" spans="1:8" ht="12" x14ac:dyDescent="0.2">
      <c r="A53" s="28"/>
      <c r="B53" s="28"/>
      <c r="C53" s="29"/>
      <c r="D53" s="29"/>
      <c r="E53" s="29"/>
      <c r="F53" s="29"/>
    </row>
    <row r="54" spans="1:8" ht="12" x14ac:dyDescent="0.2">
      <c r="A54" s="37" t="s">
        <v>61</v>
      </c>
      <c r="B54" s="37"/>
      <c r="C54" s="30"/>
      <c r="D54" s="39" t="s">
        <v>61</v>
      </c>
      <c r="E54" s="39"/>
      <c r="F54" s="39"/>
    </row>
    <row r="55" spans="1:8" ht="12" customHeight="1" x14ac:dyDescent="0.2">
      <c r="A55" s="38" t="s">
        <v>62</v>
      </c>
      <c r="B55" s="38"/>
      <c r="C55" s="30"/>
      <c r="D55" s="40" t="s">
        <v>63</v>
      </c>
      <c r="E55" s="40"/>
      <c r="F55" s="40"/>
    </row>
    <row r="56" spans="1:8" ht="12" x14ac:dyDescent="0.2">
      <c r="A56" s="35" t="s">
        <v>64</v>
      </c>
      <c r="B56" s="35"/>
      <c r="C56" s="30"/>
      <c r="D56" s="35" t="s">
        <v>65</v>
      </c>
      <c r="E56" s="35"/>
      <c r="F56" s="35"/>
    </row>
  </sheetData>
  <sheetProtection formatCells="0" formatColumns="0" formatRows="0" autoFilter="0"/>
  <mergeCells count="8">
    <mergeCell ref="A1:F1"/>
    <mergeCell ref="A56:B56"/>
    <mergeCell ref="A51:F51"/>
    <mergeCell ref="A54:B54"/>
    <mergeCell ref="A55:B55"/>
    <mergeCell ref="D54:F54"/>
    <mergeCell ref="D55:F55"/>
    <mergeCell ref="D56:F56"/>
  </mergeCells>
  <printOptions horizontalCentered="1" verticalCentered="1"/>
  <pageMargins left="0.59055118110236227" right="0.59055118110236227" top="0.78740157480314965" bottom="0.78740157480314965" header="0" footer="0"/>
  <pageSetup scale="6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016463-3FAD-4F65-BBCA-A6249159A9D2}">
  <ds:schemaRefs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258F6152-00D9-4875-ADE4-3666859A19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723327A-44EF-4F65-A8CC-39C42EF63E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</vt:lpstr>
      <vt:lpstr>ESF!Área_de_impresión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ADM1</cp:lastModifiedBy>
  <cp:lastPrinted>2025-04-21T17:19:48Z</cp:lastPrinted>
  <dcterms:created xsi:type="dcterms:W3CDTF">2012-12-11T20:26:08Z</dcterms:created>
  <dcterms:modified xsi:type="dcterms:W3CDTF">2025-04-21T18:34:51Z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