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5\CtaPublica_2025\2doTrimestre2025\Sapasma_2doTrim2025\"/>
    </mc:Choice>
  </mc:AlternateContent>
  <bookViews>
    <workbookView xWindow="-120" yWindow="0" windowWidth="2280" windowHeight="0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5" l="1"/>
  <c r="P8" i="5" l="1"/>
  <c r="P9" i="5" s="1"/>
  <c r="P10" i="5" s="1"/>
  <c r="P11" i="5" s="1"/>
</calcChain>
</file>

<file path=xl/sharedStrings.xml><?xml version="1.0" encoding="utf-8"?>
<sst xmlns="http://schemas.openxmlformats.org/spreadsheetml/2006/main" count="328" uniqueCount="164">
  <si>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</si>
  <si>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</si>
  <si>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</si>
  <si>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</si>
  <si>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</si>
  <si>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</si>
  <si>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</si>
  <si>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</si>
  <si>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</si>
  <si>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</si>
  <si>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</si>
  <si>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</si>
  <si>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</si>
  <si>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</si>
  <si>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</si>
  <si>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</si>
  <si>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</si>
  <si>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</si>
  <si>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</si>
  <si>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</si>
  <si>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</si>
  <si>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</si>
  <si>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</si>
  <si>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</si>
  <si>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</si>
  <si>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</si>
  <si>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</si>
  <si>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</si>
  <si>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</si>
  <si>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</si>
  <si>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</si>
  <si>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</si>
  <si>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</si>
  <si>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</si>
  <si>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</si>
  <si>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</si>
  <si>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</si>
  <si>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</si>
  <si>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</si>
  <si>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</si>
  <si>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</si>
  <si>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</si>
  <si>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</si>
  <si>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</si>
  <si>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</si>
  <si>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</si>
  <si>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</si>
  <si>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</si>
  <si>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</si>
  <si>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</si>
  <si>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</si>
  <si>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</si>
  <si>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</si>
  <si>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</si>
  <si>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</si>
  <si>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</si>
  <si>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</si>
  <si>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</si>
  <si>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</si>
  <si>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SISTEMA DE AGUA POTABLE Y ALCANTARILLADO DE SAN MIGUEL DE ALLENDE</t>
  </si>
  <si>
    <t>Si</t>
  </si>
  <si>
    <t>Fin</t>
  </si>
  <si>
    <t>Proposito</t>
  </si>
  <si>
    <t>Componente</t>
  </si>
  <si>
    <t>Actividad</t>
  </si>
  <si>
    <t>(A / B) * 100</t>
  </si>
  <si>
    <t>Coadyuvar a mejorar la calidad del agua reduciendo la contaminación, eliminando el vertimiento y minimizando la emisión de productos químicos y materiales peligrosos y reduciendo a la mitad el porcentaje de aguas residuales sin tratar mediante la correcta operación del organismo operador del agua del municipio.</t>
  </si>
  <si>
    <t>La población de la cabecera municipal y localidades con administración del SAPASMA cuentan con el servicio de agua potable y alcantarillado</t>
  </si>
  <si>
    <t>Población sensibilizada en el cuidado y manejo del agua</t>
  </si>
  <si>
    <t>Porcentaje de viviendas según disponibilidad de agua libre de contaminantes</t>
  </si>
  <si>
    <t>Tasa de abatimiento de la carencia de servicio de agua entubada en las viviendas</t>
  </si>
  <si>
    <t>Porcentaje de población sensibilizada</t>
  </si>
  <si>
    <t>Tramos de calle intervenidos en agua y drenaje</t>
  </si>
  <si>
    <t>Porcentaje tramos de calle intervenidos por SAPASMA</t>
  </si>
  <si>
    <t>Pozos regularizados por SAPASMA</t>
  </si>
  <si>
    <t>Porcentaje de pozos regularizados</t>
  </si>
  <si>
    <t>Nuevos desarrollos monitoreados e incorporados a la red de SAPASMA.</t>
  </si>
  <si>
    <t>Porcentaje de desarrollos incorporados al sistema</t>
  </si>
  <si>
    <t>Pagos realizados por la ciudadanía que se encuentran en cartera vencida</t>
  </si>
  <si>
    <t>Porcentaje de recuperación de cartera vencida</t>
  </si>
  <si>
    <t>Metros cúbicos de agua no contabilizados disminuidos</t>
  </si>
  <si>
    <t>Metros cúbicos de agua no contabilizados</t>
  </si>
  <si>
    <t>Agua tratada a través de la planta tratadora del municipio</t>
  </si>
  <si>
    <t>Porcentaje de agua tratada</t>
  </si>
  <si>
    <t>Servicio de agua potable en localidades del municipio</t>
  </si>
  <si>
    <t>Porcentaje de localidades con agua potable entubada</t>
  </si>
  <si>
    <t>Servidores Públicos capacitados</t>
  </si>
  <si>
    <t>Porcentaje de servidores públicos capacitados</t>
  </si>
  <si>
    <t>Realización de pláticas y talleres de cultura del agua</t>
  </si>
  <si>
    <t>Porcentaje de escuelas donde se difunde la cultura del agua</t>
  </si>
  <si>
    <t>Intervención de tramos de calle de servicio de agua potable</t>
  </si>
  <si>
    <t>Porcentaje de tramos intervenidos del servicio de agua potable</t>
  </si>
  <si>
    <t>Intervención de tramos de calle de servicio de drenaje</t>
  </si>
  <si>
    <t>Porcentaje de tramos de servicio de drenaje</t>
  </si>
  <si>
    <t>Obras y proyectos realizados</t>
  </si>
  <si>
    <t>Porcentaje de obras terminadas en tiempo y forma</t>
  </si>
  <si>
    <t>Identificación de pozos para regularizar</t>
  </si>
  <si>
    <t>Porcentaje de pozos identificados</t>
  </si>
  <si>
    <t>Aceptación de solicitudes de factibilidad</t>
  </si>
  <si>
    <t>Porcentaje de solicitudes de factibilidad ingresadas</t>
  </si>
  <si>
    <t>Aprobación de solicitudes de construcción de fosas sépticas y albercas</t>
  </si>
  <si>
    <t>Porcentaje de solicitudes de construcción de fosas sépticas y albercas</t>
  </si>
  <si>
    <t>Sustitución de medidores obsoletos y dañados</t>
  </si>
  <si>
    <t>Porcentaje de medidores obsoletos y dañados sustituidos</t>
  </si>
  <si>
    <t>Actualización del padrón de usuarios en la cabecera municipal</t>
  </si>
  <si>
    <t>Porcentaje de usuarios nuevos registrados en el mes</t>
  </si>
  <si>
    <t>Atención para reparación de redes de agua potable y drenaje</t>
  </si>
  <si>
    <t>Porcentaje de atención de reportes realizados</t>
  </si>
  <si>
    <t>Monitoreo de volúmenes de extracción de agua en función de los límites permitidos</t>
  </si>
  <si>
    <t>Volumen de extracción de agua (certificados de CONAGUA)</t>
  </si>
  <si>
    <t>Monitoreo de energía utilizada en pozos y PTAR</t>
  </si>
  <si>
    <t>Consumo de energía en kwh</t>
  </si>
  <si>
    <t>Monitoreo de niveles máximos de contaminantes permitidos sobre las muestras evaluadas.</t>
  </si>
  <si>
    <t>Porcentaje de cumplimiento de parámetros agua según NOM logrado</t>
  </si>
  <si>
    <t>Verificación del nivel de cumplimiento de desinfección de agua extraída para la zona urbana</t>
  </si>
  <si>
    <t>Monitoreo del nivel de cumplimiento de inspección de fuentes de abastecimiento en zona rural.</t>
  </si>
  <si>
    <t>Porcentaje de agua desinfectada de zona urbana</t>
  </si>
  <si>
    <t>Muestreo en localidades con fuente de abastecimiento de agua potable</t>
  </si>
  <si>
    <t>Monitoreo del nivel de avance de construcción de planta tratadora.</t>
  </si>
  <si>
    <t>Porcentaje ampliación de planta de tratamiento Fray Juan De San Miguel</t>
  </si>
  <si>
    <t>Participación de comités rurales</t>
  </si>
  <si>
    <t>Porcentaje de localidades rurales que participan</t>
  </si>
  <si>
    <t>Cloración de pozos de acuerdo con el calendario</t>
  </si>
  <si>
    <t>Porcentaje de pozos clorados en zona rural.</t>
  </si>
  <si>
    <t>Realización de toma de capacitaciones por parte de servidores públicos</t>
  </si>
  <si>
    <t>Porcentaje de capacitaciones</t>
  </si>
  <si>
    <t>(A: NUMERO DE VIVIENDAS SEGÚN DISPONIB: NUMERO DE VIVIENDAS ILIDAD DE AGUA LIB: NUMERO DE VIVIENDAS RE DE CONTAMINANTES / B: NUMERO DE VIVIENDAS ) * 100</t>
  </si>
  <si>
    <t>(A: NUMERO DE ESCUELAS DONDE SE DIFUNDE LA CULTURA DEL AGUA / B: NUMERO DE ESCUELAS PLANEADAS DONDE SE DIFUNDE LA CULTURA DEL AGUA) * 100</t>
  </si>
  <si>
    <t>(A: NUMERO DE POZOS REGULARIZADOS / B: TOTAL DE POZOS ) * 100</t>
  </si>
  <si>
    <t>(A: NUMERO DE DESARROLLOS INCORPORADOS AL SISTEMA / B: NUMERO DE DESARROLLOS INCORPORADOS AL SISTEMA IDENTIFICADOS) * 100</t>
  </si>
  <si>
    <t>(A: MONTO DE RECUPERACIÓN DE CARTERA VENCIDA / B: MONTO DE CARTERA VENCIDA ) * 100</t>
  </si>
  <si>
    <t>(A: PORCENTAJE DE AGUA TRATADA / B: PORCENTAJE DE AGUA RECIBIDA ) * 100</t>
  </si>
  <si>
    <t>(A: NUMERO DE LOCALIDADES CON AGUA POTAB: NUMERO DE LOCALIDADESLE ENTUB: NUMERO DE LOCALIDADESADA / B: NUMERO DE LOCALIDADES) * 100</t>
  </si>
  <si>
    <t>A: NUMERO DE POZOS IDENTIFICADOS PARA REGULARIZAR / B: NUMERO DE POZOS IDENTIFICADOS) * 100</t>
  </si>
  <si>
    <t>(A: SOLICITUDES DE FACTIB: SOLICITUDES DE FACTIBILIDAD TRAMITADASILIDAD INGRESADAS / B: SOLICITUDES DE FACTIBILIDAD TRAMITADAS) * 100</t>
  </si>
  <si>
    <t>(A:NÚMERO DE SOLICITUDES APROBADAS PARA CONSTRUCCIÓN DE FOSAS SÉPTICAS Y ALBERCAS/B: NÚMERO DE SOLICITUDES RECIBIDAS DE CONSTRUCCIÓN DE FOSAS SÉPTICAS Y ALBERCAS)*100</t>
  </si>
  <si>
    <t>A: NUMERO DE USUARIOS NUEVOS REGISTRADOS EN EL MES / B: NUMERO DE USUARIOS NUEVOS TRAMITADOS EN EL MES) * 100</t>
  </si>
  <si>
    <t>(A: NUMERO DE ATENCIÓN DE REPORTES RECIB: NUMERO DE ATENCIÓN DE REPORTES  REALIZADOS / B: NUMERO DE ATENCIÓN DE REPORTES GENERADOS ) * 100</t>
  </si>
  <si>
    <t>(A: NUMERO MEDIDORES OB: NUMERO MEDIDORES OBSOLETOS Y DAÑADOS  SUSTITUIDOS / B: NUMERO MEDIDORES OBSOLETOS Y DAÑADOS REPORTADOS ) * 100</t>
  </si>
  <si>
    <t>(A: CUMPLIMIENTO DE PARÁMETROS AGUA SEGÚN NOM LOGRADO / B: CUMPLIMIENTO DE PARÁMETROS AGUA SEGÚN NOM GESTIONADA) * 100</t>
  </si>
  <si>
    <t>(A: AGUA DESINFECTADA DE ZONA URBANA / B: AGUA GESTIONADA DE ZONA URBANA) * 100</t>
  </si>
  <si>
    <t>(A:NÚMERO DE CAPACITACIONES TOMADAS / B: NÚMERO DE CAPACITACIONES PROGRAMADAS)*100</t>
  </si>
  <si>
    <t>(A:AVANCE REALIZADO / B: AVANCE PROGRAMADO)*100</t>
  </si>
  <si>
    <t>PORCENTAJE</t>
  </si>
  <si>
    <t>(A: NUMERO DE LOCALIDADES RURALES QUE PARTICIPAN / B: NUMERO DE LOCALIDADES RURALES) * 100</t>
  </si>
  <si>
    <t xml:space="preserve">A]NÚMERO DE POZOS CLORADOS EN ZONA RURAL COLOCADOS [B]
NÚMERO DE POZOS CLORADOS EN ZONA RURAL PROGRAMADOS A COLOCAR
</t>
  </si>
  <si>
    <t>(A: PERIODO ACTUAL, AB: PERIODO ANTERIOR. ABATIMIENTO DE LA CARENCIA DE SERVICIO DE AGUA ENTUBADA EN LAS VIVIENDASATIMIENTO DE LA CARENCIA DE SERVICIO DE AGUA ENTUB: PERIODO ANTERIOR. ABATIMIENTO DE LA CARENCIA DE SERVICIO DE AGUA ENTUBADA EN LAS VIVIENDASADA EN LAS VIVIENDAS / B: PERIODO ANTERIOR. ABATIMIENTO DE LA CARENCIA DE SERVICIO DE AGUA ENTUBADA EN LAS VIVIENDAS) - 1) * 100</t>
  </si>
  <si>
    <t>(A:NÚMERO DE SERVIDORES PÚBLICOS CAPACITADOS / B: NÚMERO DE SERVIDORES PÚBLICOS EN EL ORGANISMO)*100</t>
  </si>
  <si>
    <t>(A: NUMERO DE TRAMOS DE CALLE INTERVENIDO EN AGUA Y DRENAJE / B: NUMERO DE TRAMOS DE CALLE PROGRAMADOS A INTERVENIR) *100</t>
  </si>
  <si>
    <t>(A: NÚMERO DE TRAMOS INTERVENIDOS DEL SERVICIO DE AGUA POTABLE / B: NÚMERO DE TRAMOS PROGRAMADOS A INTERVENIR DEL SERVICIO DE AGUA POTABLE) *100</t>
  </si>
  <si>
    <t>(A:NÚMERO DE TRAMOS INTERVENIDOS DEL SERVICIO DE DRENAJE / B: NÚMERO DE TRAMOS PROGRAMADOS A INTERVENIR DEL SERVICIO DE DRENAJE) *100</t>
  </si>
  <si>
    <t>(A: NUMERO  DE POBLACION SENSIBILIZADAILIZADA / B: NUMERO DE POBLACION PLANEADA SENSIBILIZADA) *100</t>
  </si>
  <si>
    <t xml:space="preserve">TASA DE  VARIACIÓN </t>
  </si>
  <si>
    <t>(A: NUMERO DE OBRAS : NUMERO DE OBRAS TERMINADAS EN TIEMPO Y FORMA / B: NUMERO DE OBRAS POR REALIZAR ) * 100</t>
  </si>
  <si>
    <t xml:space="preserve">UNIDAD  </t>
  </si>
  <si>
    <t>POR DEFINIR</t>
  </si>
  <si>
    <t>(A: NUMERO DE METROS CUBICOS NO CONTABILIZADOS</t>
  </si>
  <si>
    <t>A</t>
  </si>
  <si>
    <t>UNIDAD</t>
  </si>
  <si>
    <t>(A: VOLUMEN DE EXTRACCIÓN DE AGUA (CERTIFICADOS DE CONAGUA)</t>
  </si>
  <si>
    <t>(A: CONSUMO DE ENERGIA EN KWH</t>
  </si>
  <si>
    <t>(A: NUMERO DE MUESTREO EN ZONA URBANA CON FUENTE DE ABASTECIMIENTO DE AGUA POTABLE</t>
  </si>
  <si>
    <t>Sistema de Agua Potable y Alcantarillado San Miguel de Allende, Gto. 
Indicadores de Resultados
2do Trimestre 2025</t>
  </si>
  <si>
    <t>((A / B) - 1)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</si>
</sst>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0.000%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rgb="FF323232"/>
      <name val="Arial"/>
      <family val="2"/>
    </font>
    <font>
      <sz val="8"/>
      <color theme="3" tint="0.39997558519241921"/>
      <name val="Arial"/>
      <family val="2"/>
    </font>
    <font>
      <sz val="8"/>
      <color rgb="FF32323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92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5" borderId="0" xfId="16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3" fillId="4" borderId="0" xfId="16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4" fontId="3" fillId="4" borderId="2" xfId="16" applyNumberFormat="1" applyFont="1" applyFill="1" applyBorder="1" applyAlignment="1">
      <alignment horizontal="center" vertical="center" wrapText="1"/>
    </xf>
    <xf numFmtId="0" fontId="3" fillId="4" borderId="2" xfId="16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5" borderId="2" xfId="16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Continuous" vertical="center" wrapText="1"/>
    </xf>
    <xf numFmtId="0" fontId="5" fillId="6" borderId="6" xfId="8" applyFont="1" applyFill="1" applyBorder="1" applyAlignment="1" applyProtection="1">
      <alignment horizontal="centerContinuous" vertical="center" wrapText="1"/>
      <protection locked="0"/>
    </xf>
    <xf numFmtId="0" fontId="5" fillId="6" borderId="3" xfId="8" applyFont="1" applyFill="1" applyBorder="1" applyAlignment="1" applyProtection="1">
      <alignment horizontal="centerContinuous" vertical="center" wrapText="1"/>
      <protection locked="0"/>
    </xf>
    <xf numFmtId="0" fontId="3" fillId="7" borderId="0" xfId="16" applyFont="1" applyFill="1" applyAlignment="1">
      <alignment horizontal="centerContinuous" vertical="center" wrapText="1"/>
    </xf>
    <xf numFmtId="0" fontId="3" fillId="7" borderId="3" xfId="16" applyFont="1" applyFill="1" applyBorder="1" applyAlignment="1">
      <alignment horizontal="center" vertical="center" wrapText="1"/>
    </xf>
    <xf numFmtId="0" fontId="3" fillId="7" borderId="2" xfId="16" applyFont="1" applyFill="1" applyBorder="1" applyAlignment="1">
      <alignment horizontal="center" vertical="center" wrapText="1"/>
    </xf>
    <xf numFmtId="0" fontId="3" fillId="7" borderId="0" xfId="16" applyFont="1" applyFill="1" applyAlignment="1">
      <alignment horizontal="center" vertical="center" wrapText="1"/>
    </xf>
    <xf numFmtId="0" fontId="5" fillId="6" borderId="6" xfId="8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5" fillId="6" borderId="6" xfId="8" applyFont="1" applyFill="1" applyBorder="1" applyAlignment="1" applyProtection="1">
      <alignment horizontal="left" vertical="center" wrapText="1"/>
      <protection locked="0"/>
    </xf>
    <xf numFmtId="0" fontId="3" fillId="3" borderId="2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8" fillId="0" borderId="0" xfId="0" applyFont="1"/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 vertical="top"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Alignment="1" applyProtection="1">
      <alignment horizontal="justify" vertical="top" wrapText="1"/>
      <protection locked="0"/>
    </xf>
    <xf numFmtId="0" fontId="8" fillId="0" borderId="0" xfId="0" applyFont="1" applyAlignment="1">
      <alignment horizontal="center" vertical="top"/>
    </xf>
    <xf numFmtId="0" fontId="8" fillId="0" borderId="0" xfId="0" applyFont="1" applyAlignment="1" applyProtection="1">
      <alignment horizontal="center" vertical="top"/>
      <protection locked="0"/>
    </xf>
    <xf numFmtId="0" fontId="7" fillId="0" borderId="0" xfId="0" applyFont="1"/>
    <xf numFmtId="0" fontId="7" fillId="0" borderId="0" xfId="0" applyFont="1" applyAlignment="1">
      <alignment horizontal="center" vertical="top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left" wrapText="1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left"/>
      <protection locked="0"/>
    </xf>
    <xf numFmtId="0" fontId="9" fillId="0" borderId="0" xfId="0" applyFont="1" applyAlignment="1">
      <alignment horizontal="justify" vertical="justify" wrapText="1"/>
    </xf>
    <xf numFmtId="0" fontId="9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9" fontId="7" fillId="0" borderId="0" xfId="0" applyNumberFormat="1" applyFont="1"/>
    <xf numFmtId="165" fontId="7" fillId="0" borderId="0" xfId="17" applyNumberFormat="1" applyFont="1"/>
    <xf numFmtId="0" fontId="8" fillId="0" borderId="0" xfId="0" applyFont="1" applyAlignment="1">
      <alignment horizontal="center" vertical="center" wrapText="1"/>
    </xf>
    <xf numFmtId="9" fontId="8" fillId="0" borderId="0" xfId="17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9" fontId="0" fillId="0" borderId="0" xfId="0" applyNumberFormat="1" applyFont="1" applyAlignment="1">
      <alignment horizontal="center" vertical="center" wrapText="1"/>
    </xf>
    <xf numFmtId="9" fontId="8" fillId="0" borderId="0" xfId="0" applyNumberFormat="1" applyFont="1" applyAlignment="1">
      <alignment horizontal="center" vertical="center" wrapText="1"/>
    </xf>
    <xf numFmtId="10" fontId="0" fillId="0" borderId="0" xfId="0" applyNumberFormat="1" applyFont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 wrapText="1"/>
    </xf>
    <xf numFmtId="0" fontId="0" fillId="0" borderId="0" xfId="0" applyFont="1"/>
    <xf numFmtId="10" fontId="8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center"/>
    </xf>
    <xf numFmtId="0" fontId="0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/>
    <xf numFmtId="0" fontId="8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/>
    <xf numFmtId="0" fontId="7" fillId="0" borderId="0" xfId="0" applyFont="1" applyFill="1" applyProtection="1">
      <protection locked="0"/>
    </xf>
    <xf numFmtId="44" fontId="8" fillId="0" borderId="0" xfId="18" applyFont="1" applyAlignment="1">
      <alignment horizontal="center" vertical="center" wrapText="1"/>
    </xf>
    <xf numFmtId="10" fontId="8" fillId="0" borderId="0" xfId="17" applyNumberFormat="1" applyFont="1" applyAlignment="1">
      <alignment horizontal="center" vertical="center" wrapText="1"/>
    </xf>
    <xf numFmtId="9" fontId="0" fillId="0" borderId="0" xfId="17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7" fillId="0" borderId="0" xfId="0" applyFont="1" applyFill="1" applyAlignment="1" applyProtection="1">
      <alignment horizontal="center" vertical="top"/>
      <protection locked="0"/>
    </xf>
    <xf numFmtId="0" fontId="7" fillId="0" borderId="0" xfId="0" applyFont="1" applyFill="1" applyAlignment="1" applyProtection="1">
      <alignment horizontal="left" vertical="top" wrapText="1"/>
      <protection locked="0"/>
    </xf>
    <xf numFmtId="0" fontId="7" fillId="0" borderId="0" xfId="0" applyFont="1" applyFill="1" applyAlignment="1">
      <alignment horizontal="center"/>
    </xf>
    <xf numFmtId="0" fontId="9" fillId="0" borderId="0" xfId="0" applyFont="1" applyFill="1" applyAlignment="1">
      <alignment horizontal="justify"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9" fontId="8" fillId="0" borderId="0" xfId="0" applyNumberFormat="1" applyFont="1" applyFill="1" applyAlignment="1">
      <alignment horizontal="center" vertical="center" wrapText="1"/>
    </xf>
    <xf numFmtId="9" fontId="8" fillId="0" borderId="0" xfId="17" applyFont="1" applyFill="1" applyAlignment="1">
      <alignment horizontal="center" vertical="center" wrapText="1"/>
    </xf>
    <xf numFmtId="9" fontId="7" fillId="0" borderId="0" xfId="0" applyNumberFormat="1" applyFont="1" applyFill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4" borderId="5" xfId="8" applyFont="1" applyFill="1" applyBorder="1" applyAlignment="1" applyProtection="1">
      <alignment horizontal="center" vertical="center" wrapText="1"/>
      <protection locked="0"/>
    </xf>
    <xf numFmtId="0" fontId="3" fillId="4" borderId="6" xfId="8" applyFont="1" applyFill="1" applyBorder="1" applyAlignment="1" applyProtection="1">
      <alignment horizontal="center" vertical="center" wrapText="1"/>
      <protection locked="0"/>
    </xf>
    <xf numFmtId="0" fontId="3" fillId="4" borderId="3" xfId="8" applyFont="1" applyFill="1" applyBorder="1" applyAlignment="1" applyProtection="1">
      <alignment horizontal="center" vertical="center" wrapText="1"/>
      <protection locked="0"/>
    </xf>
    <xf numFmtId="0" fontId="5" fillId="6" borderId="5" xfId="8" applyFont="1" applyFill="1" applyBorder="1" applyAlignment="1" applyProtection="1">
      <alignment horizontal="center" vertical="center" wrapText="1"/>
      <protection locked="0"/>
    </xf>
    <xf numFmtId="0" fontId="5" fillId="6" borderId="6" xfId="8" applyFont="1" applyFill="1" applyBorder="1" applyAlignment="1" applyProtection="1">
      <alignment horizontal="center" vertical="center" wrapText="1"/>
      <protection locked="0"/>
    </xf>
  </cellXfs>
  <cellStyles count="19">
    <cellStyle name="Euro" xfId="1"/>
    <cellStyle name="Millares 2" xfId="2"/>
    <cellStyle name="Millares 2 2" xfId="3"/>
    <cellStyle name="Millares 2 3" xfId="4"/>
    <cellStyle name="Millares 3" xfId="5"/>
    <cellStyle name="Moneda" xfId="18" builtinId="4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_141008Reportes Cuadros Institucionales-sectorialesADV" xfId="16"/>
    <cellStyle name="Porcentaje" xfId="17" builtinId="5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6"/>
  <sheetViews>
    <sheetView tabSelected="1" zoomScale="85" zoomScaleNormal="85" workbookViewId="0">
      <pane xSplit="4" ySplit="4" topLeftCell="L13" activePane="bottomRight" state="frozen"/>
      <selection pane="topRight" activeCell="E1" sqref="E1"/>
      <selection pane="bottomLeft" activeCell="A5" sqref="A5"/>
      <selection pane="bottomRight" activeCell="M13" sqref="M13"/>
    </sheetView>
  </sheetViews>
  <sheetFormatPr baseColWidth="10" defaultColWidth="12" defaultRowHeight="11.25" x14ac:dyDescent="0.2"/>
  <cols>
    <col min="1" max="1" width="22.33203125" style="35" customWidth="1"/>
    <col min="2" max="2" width="17" style="41" customWidth="1"/>
    <col min="3" max="3" width="37" style="41" bestFit="1" customWidth="1"/>
    <col min="4" max="4" width="37" style="67" customWidth="1"/>
    <col min="5" max="5" width="28" style="44" customWidth="1"/>
    <col min="6" max="11" width="17" style="41" customWidth="1"/>
    <col min="12" max="12" width="17" style="43" customWidth="1"/>
    <col min="13" max="13" width="44.1640625" style="41" customWidth="1"/>
    <col min="14" max="14" width="44" style="41" customWidth="1"/>
    <col min="15" max="15" width="14.1640625" style="41" customWidth="1"/>
    <col min="16" max="17" width="42.6640625" style="41" customWidth="1"/>
    <col min="18" max="18" width="12" style="43"/>
    <col min="19" max="19" width="12" style="41"/>
    <col min="20" max="20" width="13.6640625" style="41" bestFit="1" customWidth="1"/>
    <col min="21" max="22" width="14.83203125" style="41" bestFit="1" customWidth="1"/>
    <col min="23" max="23" width="14.5" style="35" customWidth="1"/>
    <col min="24" max="16384" width="12" style="35"/>
  </cols>
  <sheetData>
    <row r="1" spans="1:26" ht="60" customHeight="1" x14ac:dyDescent="0.2">
      <c r="A1" s="90" t="s">
        <v>162</v>
      </c>
      <c r="B1" s="91"/>
      <c r="C1" s="91"/>
      <c r="D1" s="91"/>
      <c r="E1" s="25"/>
      <c r="F1" s="17"/>
      <c r="G1" s="17"/>
      <c r="H1" s="17"/>
      <c r="I1" s="17"/>
      <c r="J1" s="17"/>
      <c r="K1" s="17"/>
      <c r="L1" s="23"/>
      <c r="M1" s="17"/>
      <c r="N1" s="17"/>
      <c r="O1" s="17"/>
      <c r="P1" s="17"/>
      <c r="Q1" s="17"/>
      <c r="R1" s="23"/>
      <c r="S1" s="17"/>
      <c r="T1" s="17"/>
      <c r="U1" s="17"/>
      <c r="V1" s="17"/>
      <c r="W1" s="18"/>
    </row>
    <row r="2" spans="1:26" ht="28.5" customHeight="1" x14ac:dyDescent="0.2">
      <c r="A2" s="81" t="s">
        <v>0</v>
      </c>
      <c r="B2" s="82"/>
      <c r="C2" s="82"/>
      <c r="D2" s="82"/>
      <c r="E2" s="83"/>
      <c r="F2" s="87" t="s">
        <v>1</v>
      </c>
      <c r="G2" s="88"/>
      <c r="H2" s="88"/>
      <c r="I2" s="88"/>
      <c r="J2" s="89"/>
      <c r="K2" s="16" t="s">
        <v>2</v>
      </c>
      <c r="L2" s="24"/>
      <c r="M2" s="16"/>
      <c r="N2" s="84" t="s">
        <v>3</v>
      </c>
      <c r="O2" s="85"/>
      <c r="P2" s="85"/>
      <c r="Q2" s="85"/>
      <c r="R2" s="85"/>
      <c r="S2" s="85"/>
      <c r="T2" s="86"/>
      <c r="U2" s="19" t="s">
        <v>4</v>
      </c>
      <c r="V2" s="19"/>
      <c r="W2" s="19"/>
    </row>
    <row r="3" spans="1:26" ht="54.75" customHeight="1" x14ac:dyDescent="0.2">
      <c r="A3" s="11" t="s">
        <v>5</v>
      </c>
      <c r="B3" s="11" t="s">
        <v>6</v>
      </c>
      <c r="C3" s="11" t="s">
        <v>7</v>
      </c>
      <c r="D3" s="11" t="s">
        <v>8</v>
      </c>
      <c r="E3" s="26" t="s">
        <v>9</v>
      </c>
      <c r="F3" s="12" t="s">
        <v>10</v>
      </c>
      <c r="G3" s="12" t="s">
        <v>11</v>
      </c>
      <c r="H3" s="12" t="s">
        <v>12</v>
      </c>
      <c r="I3" s="13" t="s">
        <v>13</v>
      </c>
      <c r="J3" s="13" t="s">
        <v>14</v>
      </c>
      <c r="K3" s="14" t="s">
        <v>15</v>
      </c>
      <c r="L3" s="14" t="s">
        <v>16</v>
      </c>
      <c r="M3" s="14" t="s">
        <v>17</v>
      </c>
      <c r="N3" s="15" t="s">
        <v>18</v>
      </c>
      <c r="O3" s="15" t="s">
        <v>19</v>
      </c>
      <c r="P3" s="15" t="s">
        <v>20</v>
      </c>
      <c r="Q3" s="15" t="s">
        <v>21</v>
      </c>
      <c r="R3" s="15" t="s">
        <v>22</v>
      </c>
      <c r="S3" s="15" t="s">
        <v>23</v>
      </c>
      <c r="T3" s="15" t="s">
        <v>24</v>
      </c>
      <c r="U3" s="20" t="s">
        <v>25</v>
      </c>
      <c r="V3" s="21" t="s">
        <v>26</v>
      </c>
      <c r="W3" s="21" t="s">
        <v>27</v>
      </c>
    </row>
    <row r="4" spans="1:26" ht="15" customHeight="1" x14ac:dyDescent="0.2">
      <c r="A4" s="5">
        <v>1</v>
      </c>
      <c r="B4" s="6">
        <v>2</v>
      </c>
      <c r="C4" s="5">
        <v>3</v>
      </c>
      <c r="D4" s="9">
        <v>4</v>
      </c>
      <c r="E4" s="27">
        <v>5</v>
      </c>
      <c r="F4" s="10">
        <v>6</v>
      </c>
      <c r="G4" s="10">
        <v>7</v>
      </c>
      <c r="H4" s="10">
        <v>8</v>
      </c>
      <c r="I4" s="10">
        <v>9</v>
      </c>
      <c r="J4" s="10">
        <v>10</v>
      </c>
      <c r="K4" s="7">
        <v>11</v>
      </c>
      <c r="L4" s="7">
        <v>12</v>
      </c>
      <c r="M4" s="7">
        <v>13</v>
      </c>
      <c r="N4" s="8">
        <v>14</v>
      </c>
      <c r="O4" s="8">
        <v>15</v>
      </c>
      <c r="P4" s="8">
        <v>16</v>
      </c>
      <c r="Q4" s="8">
        <v>17</v>
      </c>
      <c r="R4" s="8">
        <v>18</v>
      </c>
      <c r="S4" s="8">
        <v>19</v>
      </c>
      <c r="T4" s="8">
        <v>20</v>
      </c>
      <c r="U4" s="22">
        <v>21</v>
      </c>
      <c r="V4" s="22">
        <v>22</v>
      </c>
      <c r="W4" s="22">
        <v>23</v>
      </c>
    </row>
    <row r="5" spans="1:26" ht="128.25" x14ac:dyDescent="0.2">
      <c r="A5" s="36"/>
      <c r="B5" s="37"/>
      <c r="C5" s="36"/>
      <c r="D5" s="65"/>
      <c r="E5" s="38" t="s">
        <v>59</v>
      </c>
      <c r="F5" s="37"/>
      <c r="G5" s="37"/>
      <c r="H5" s="37"/>
      <c r="I5" s="37"/>
      <c r="J5" s="37"/>
      <c r="K5" s="35" t="s">
        <v>60</v>
      </c>
      <c r="L5" s="39" t="s">
        <v>61</v>
      </c>
      <c r="M5" s="45" t="s">
        <v>66</v>
      </c>
      <c r="N5" s="46" t="s">
        <v>69</v>
      </c>
      <c r="O5" s="39" t="s">
        <v>61</v>
      </c>
      <c r="P5" s="39" t="s">
        <v>65</v>
      </c>
      <c r="Q5" s="47" t="s">
        <v>126</v>
      </c>
      <c r="R5" s="51">
        <v>0.98</v>
      </c>
      <c r="S5" s="51">
        <v>1</v>
      </c>
      <c r="T5" s="51">
        <v>1.02</v>
      </c>
      <c r="U5" s="50">
        <v>221698</v>
      </c>
      <c r="V5" s="50">
        <v>221698</v>
      </c>
      <c r="W5" s="64" t="s">
        <v>143</v>
      </c>
    </row>
    <row r="6" spans="1:26" s="63" customFormat="1" ht="137.25" customHeight="1" x14ac:dyDescent="0.2">
      <c r="A6" s="62"/>
      <c r="B6" s="72"/>
      <c r="C6" s="62"/>
      <c r="D6" s="62"/>
      <c r="E6" s="73" t="s">
        <v>59</v>
      </c>
      <c r="F6" s="72"/>
      <c r="G6" s="72"/>
      <c r="H6" s="72"/>
      <c r="I6" s="72"/>
      <c r="J6" s="72"/>
      <c r="K6" s="63" t="s">
        <v>60</v>
      </c>
      <c r="L6" s="74" t="s">
        <v>62</v>
      </c>
      <c r="M6" s="75" t="s">
        <v>67</v>
      </c>
      <c r="N6" s="75" t="s">
        <v>70</v>
      </c>
      <c r="O6" s="74" t="s">
        <v>62</v>
      </c>
      <c r="P6" s="76" t="s">
        <v>163</v>
      </c>
      <c r="Q6" s="77" t="s">
        <v>146</v>
      </c>
      <c r="R6" s="78">
        <v>0.03</v>
      </c>
      <c r="S6" s="78">
        <v>-0.99</v>
      </c>
      <c r="T6" s="79">
        <v>-33.33</v>
      </c>
      <c r="U6" s="64">
        <v>24</v>
      </c>
      <c r="V6" s="64">
        <v>8412</v>
      </c>
      <c r="W6" s="64" t="s">
        <v>152</v>
      </c>
      <c r="Y6" s="80"/>
    </row>
    <row r="7" spans="1:26" ht="33.75" x14ac:dyDescent="0.2">
      <c r="A7" s="36"/>
      <c r="B7" s="37"/>
      <c r="C7" s="59"/>
      <c r="D7" s="62"/>
      <c r="E7" s="38" t="s">
        <v>59</v>
      </c>
      <c r="F7" s="37"/>
      <c r="G7" s="37"/>
      <c r="H7" s="37"/>
      <c r="I7" s="37"/>
      <c r="J7" s="37"/>
      <c r="K7" s="35" t="s">
        <v>60</v>
      </c>
      <c r="L7" s="39" t="s">
        <v>63</v>
      </c>
      <c r="M7" s="46" t="s">
        <v>68</v>
      </c>
      <c r="N7" s="40" t="s">
        <v>71</v>
      </c>
      <c r="O7" s="39" t="s">
        <v>63</v>
      </c>
      <c r="P7" s="42" t="str">
        <f>+P5</f>
        <v>(A / B) * 100</v>
      </c>
      <c r="Q7" s="47" t="s">
        <v>151</v>
      </c>
      <c r="R7" s="51">
        <v>1</v>
      </c>
      <c r="S7" s="58">
        <v>0.83550000000000002</v>
      </c>
      <c r="T7" s="58">
        <v>0.83550000000000002</v>
      </c>
      <c r="U7" s="50">
        <v>3083</v>
      </c>
      <c r="V7" s="50">
        <v>3690</v>
      </c>
      <c r="W7" s="64" t="s">
        <v>143</v>
      </c>
      <c r="Z7" s="49"/>
    </row>
    <row r="8" spans="1:26" ht="45" x14ac:dyDescent="0.2">
      <c r="A8" s="36"/>
      <c r="B8" s="37"/>
      <c r="C8" s="59"/>
      <c r="D8" s="62"/>
      <c r="E8" s="38" t="s">
        <v>59</v>
      </c>
      <c r="F8" s="37"/>
      <c r="G8" s="37"/>
      <c r="H8" s="37"/>
      <c r="I8" s="37"/>
      <c r="J8" s="37"/>
      <c r="K8" s="35" t="s">
        <v>60</v>
      </c>
      <c r="L8" s="39" t="s">
        <v>63</v>
      </c>
      <c r="M8" s="46" t="s">
        <v>72</v>
      </c>
      <c r="N8" s="46" t="s">
        <v>73</v>
      </c>
      <c r="O8" s="39" t="s">
        <v>63</v>
      </c>
      <c r="P8" s="42" t="str">
        <f t="shared" ref="P8:P11" si="0">+P7</f>
        <v>(A / B) * 100</v>
      </c>
      <c r="Q8" s="32" t="s">
        <v>148</v>
      </c>
      <c r="R8" s="51">
        <v>1</v>
      </c>
      <c r="S8" s="58">
        <v>0.01</v>
      </c>
      <c r="T8" s="58">
        <v>0.01</v>
      </c>
      <c r="U8" s="50">
        <v>36</v>
      </c>
      <c r="V8" s="50">
        <v>9741</v>
      </c>
      <c r="W8" s="64" t="s">
        <v>143</v>
      </c>
      <c r="Z8" s="48"/>
    </row>
    <row r="9" spans="1:26" ht="33.75" x14ac:dyDescent="0.2">
      <c r="A9" s="36"/>
      <c r="B9" s="37"/>
      <c r="C9" s="59"/>
      <c r="D9" s="62"/>
      <c r="E9" s="38" t="s">
        <v>59</v>
      </c>
      <c r="F9" s="37"/>
      <c r="G9" s="37"/>
      <c r="H9" s="37"/>
      <c r="I9" s="37"/>
      <c r="J9" s="37"/>
      <c r="K9" s="35" t="s">
        <v>60</v>
      </c>
      <c r="L9" s="39" t="s">
        <v>63</v>
      </c>
      <c r="M9" s="46" t="s">
        <v>74</v>
      </c>
      <c r="N9" s="46" t="s">
        <v>75</v>
      </c>
      <c r="O9" s="39" t="s">
        <v>63</v>
      </c>
      <c r="P9" s="42" t="str">
        <f t="shared" si="0"/>
        <v>(A / B) * 100</v>
      </c>
      <c r="Q9" s="47" t="s">
        <v>128</v>
      </c>
      <c r="R9" s="51">
        <v>0.2</v>
      </c>
      <c r="S9" s="51">
        <v>1</v>
      </c>
      <c r="T9" s="51">
        <v>5</v>
      </c>
      <c r="U9" s="41">
        <v>5</v>
      </c>
      <c r="V9" s="41">
        <v>5</v>
      </c>
      <c r="W9" s="64" t="s">
        <v>143</v>
      </c>
    </row>
    <row r="10" spans="1:26" ht="45" x14ac:dyDescent="0.2">
      <c r="A10" s="36"/>
      <c r="B10" s="37"/>
      <c r="C10" s="59"/>
      <c r="D10" s="62"/>
      <c r="E10" s="38" t="s">
        <v>59</v>
      </c>
      <c r="F10" s="37"/>
      <c r="G10" s="37"/>
      <c r="H10" s="37"/>
      <c r="I10" s="37"/>
      <c r="J10" s="37"/>
      <c r="K10" s="35" t="s">
        <v>60</v>
      </c>
      <c r="L10" s="39" t="s">
        <v>63</v>
      </c>
      <c r="M10" s="46" t="s">
        <v>76</v>
      </c>
      <c r="N10" s="46" t="s">
        <v>77</v>
      </c>
      <c r="O10" s="39" t="s">
        <v>63</v>
      </c>
      <c r="P10" s="42" t="str">
        <f t="shared" si="0"/>
        <v>(A / B) * 100</v>
      </c>
      <c r="Q10" s="47" t="s">
        <v>129</v>
      </c>
      <c r="R10" s="51">
        <v>0.2</v>
      </c>
      <c r="S10" s="51">
        <v>1</v>
      </c>
      <c r="T10" s="51">
        <v>5</v>
      </c>
      <c r="U10" s="41">
        <v>1</v>
      </c>
      <c r="V10" s="41">
        <v>1</v>
      </c>
      <c r="W10" s="64" t="s">
        <v>143</v>
      </c>
    </row>
    <row r="11" spans="1:26" ht="33.75" x14ac:dyDescent="0.2">
      <c r="A11" s="36"/>
      <c r="B11" s="37"/>
      <c r="C11" s="59"/>
      <c r="D11" s="62"/>
      <c r="E11" s="38" t="s">
        <v>59</v>
      </c>
      <c r="F11" s="37"/>
      <c r="G11" s="37"/>
      <c r="H11" s="37"/>
      <c r="I11" s="37"/>
      <c r="J11" s="37"/>
      <c r="K11" s="35" t="s">
        <v>60</v>
      </c>
      <c r="L11" s="39" t="s">
        <v>63</v>
      </c>
      <c r="M11" s="46" t="s">
        <v>78</v>
      </c>
      <c r="N11" s="46" t="s">
        <v>79</v>
      </c>
      <c r="O11" s="39" t="s">
        <v>63</v>
      </c>
      <c r="P11" s="42" t="str">
        <f t="shared" si="0"/>
        <v>(A / B) * 100</v>
      </c>
      <c r="Q11" s="47" t="s">
        <v>130</v>
      </c>
      <c r="R11" s="51">
        <v>0.5</v>
      </c>
      <c r="S11" s="51">
        <v>0.27129999999999999</v>
      </c>
      <c r="T11" s="51">
        <v>0.54</v>
      </c>
      <c r="U11" s="68">
        <v>16518606.84</v>
      </c>
      <c r="V11" s="68">
        <v>60887701.799999997</v>
      </c>
      <c r="W11" s="64" t="s">
        <v>143</v>
      </c>
    </row>
    <row r="12" spans="1:26" ht="33.75" x14ac:dyDescent="0.2">
      <c r="A12" s="36"/>
      <c r="B12" s="37"/>
      <c r="C12" s="59"/>
      <c r="D12" s="62"/>
      <c r="E12" s="38" t="s">
        <v>59</v>
      </c>
      <c r="F12" s="37"/>
      <c r="G12" s="37"/>
      <c r="H12" s="37"/>
      <c r="I12" s="37"/>
      <c r="J12" s="37"/>
      <c r="K12" s="35" t="s">
        <v>60</v>
      </c>
      <c r="L12" s="39" t="s">
        <v>63</v>
      </c>
      <c r="M12" s="46" t="s">
        <v>80</v>
      </c>
      <c r="N12" s="46" t="s">
        <v>81</v>
      </c>
      <c r="O12" s="39" t="s">
        <v>63</v>
      </c>
      <c r="P12" s="61" t="s">
        <v>157</v>
      </c>
      <c r="Q12" s="47" t="s">
        <v>156</v>
      </c>
      <c r="R12" s="50" t="s">
        <v>155</v>
      </c>
      <c r="S12" s="50">
        <v>2980644</v>
      </c>
      <c r="T12" s="50">
        <v>2980644</v>
      </c>
      <c r="U12" s="50">
        <v>2980644</v>
      </c>
      <c r="V12" s="50">
        <v>0</v>
      </c>
      <c r="W12" s="64" t="s">
        <v>154</v>
      </c>
    </row>
    <row r="13" spans="1:26" ht="33.75" x14ac:dyDescent="0.2">
      <c r="A13" s="36"/>
      <c r="B13" s="37"/>
      <c r="C13" s="59"/>
      <c r="D13" s="62"/>
      <c r="E13" s="38" t="s">
        <v>59</v>
      </c>
      <c r="F13" s="37"/>
      <c r="G13" s="37"/>
      <c r="H13" s="37"/>
      <c r="I13" s="37"/>
      <c r="J13" s="37"/>
      <c r="K13" s="57" t="s">
        <v>60</v>
      </c>
      <c r="L13" s="60" t="s">
        <v>63</v>
      </c>
      <c r="M13" s="46" t="s">
        <v>82</v>
      </c>
      <c r="N13" s="46" t="s">
        <v>83</v>
      </c>
      <c r="O13" s="60" t="s">
        <v>63</v>
      </c>
      <c r="P13" s="61" t="s">
        <v>65</v>
      </c>
      <c r="Q13" s="47" t="s">
        <v>131</v>
      </c>
      <c r="R13" s="54">
        <v>0.2</v>
      </c>
      <c r="S13" s="54">
        <v>1</v>
      </c>
      <c r="T13" s="54">
        <v>5</v>
      </c>
      <c r="U13" s="69">
        <v>1.0728</v>
      </c>
      <c r="V13" s="69">
        <v>1.0728</v>
      </c>
      <c r="W13" s="64" t="s">
        <v>143</v>
      </c>
    </row>
    <row r="14" spans="1:26" ht="45" x14ac:dyDescent="0.2">
      <c r="A14" s="36"/>
      <c r="B14" s="37"/>
      <c r="C14" s="59"/>
      <c r="D14" s="62"/>
      <c r="E14" s="38" t="s">
        <v>59</v>
      </c>
      <c r="F14" s="37"/>
      <c r="G14" s="37"/>
      <c r="H14" s="37"/>
      <c r="I14" s="37"/>
      <c r="J14" s="37"/>
      <c r="K14" s="35" t="s">
        <v>60</v>
      </c>
      <c r="L14" s="39" t="s">
        <v>63</v>
      </c>
      <c r="M14" s="46" t="s">
        <v>84</v>
      </c>
      <c r="N14" s="46" t="s">
        <v>85</v>
      </c>
      <c r="O14" s="39" t="s">
        <v>63</v>
      </c>
      <c r="P14" s="61" t="s">
        <v>65</v>
      </c>
      <c r="Q14" s="47" t="s">
        <v>132</v>
      </c>
      <c r="R14" s="54">
        <v>1</v>
      </c>
      <c r="S14" s="54">
        <v>0.02</v>
      </c>
      <c r="T14" s="54">
        <v>0.02</v>
      </c>
      <c r="U14" s="50">
        <v>21</v>
      </c>
      <c r="V14" s="50">
        <v>1176</v>
      </c>
      <c r="W14" s="64" t="s">
        <v>143</v>
      </c>
    </row>
    <row r="15" spans="1:26" s="28" customFormat="1" ht="33.75" x14ac:dyDescent="0.2">
      <c r="A15" s="33"/>
      <c r="B15" s="34"/>
      <c r="C15" s="33"/>
      <c r="D15" s="62"/>
      <c r="E15" s="30" t="s">
        <v>59</v>
      </c>
      <c r="F15" s="34"/>
      <c r="G15" s="34"/>
      <c r="H15" s="34"/>
      <c r="I15" s="34"/>
      <c r="J15" s="34"/>
      <c r="K15" s="28" t="s">
        <v>60</v>
      </c>
      <c r="L15" s="31" t="s">
        <v>63</v>
      </c>
      <c r="M15" s="46" t="s">
        <v>86</v>
      </c>
      <c r="N15" s="46" t="s">
        <v>87</v>
      </c>
      <c r="O15" s="31" t="s">
        <v>63</v>
      </c>
      <c r="P15" s="61" t="s">
        <v>65</v>
      </c>
      <c r="Q15" s="47" t="s">
        <v>147</v>
      </c>
      <c r="R15" s="54">
        <v>0.3</v>
      </c>
      <c r="S15" s="54">
        <v>0.71</v>
      </c>
      <c r="T15" s="54">
        <v>0.21</v>
      </c>
      <c r="U15" s="50">
        <v>15</v>
      </c>
      <c r="V15" s="50">
        <v>70</v>
      </c>
      <c r="W15" s="64" t="s">
        <v>143</v>
      </c>
    </row>
    <row r="16" spans="1:26" ht="45" x14ac:dyDescent="0.2">
      <c r="A16" s="36"/>
      <c r="B16" s="37"/>
      <c r="C16" s="59"/>
      <c r="D16" s="62"/>
      <c r="E16" s="38" t="s">
        <v>59</v>
      </c>
      <c r="F16" s="37"/>
      <c r="G16" s="37"/>
      <c r="H16" s="37"/>
      <c r="I16" s="37"/>
      <c r="J16" s="37"/>
      <c r="K16" s="35" t="s">
        <v>60</v>
      </c>
      <c r="L16" s="39" t="s">
        <v>64</v>
      </c>
      <c r="M16" s="46" t="s">
        <v>88</v>
      </c>
      <c r="N16" s="46" t="s">
        <v>89</v>
      </c>
      <c r="O16" s="39" t="s">
        <v>64</v>
      </c>
      <c r="P16" s="61" t="s">
        <v>65</v>
      </c>
      <c r="Q16" s="47" t="s">
        <v>127</v>
      </c>
      <c r="R16" s="54">
        <v>1</v>
      </c>
      <c r="S16" s="54">
        <v>0.56000000000000005</v>
      </c>
      <c r="T16" s="54">
        <v>0.56000000000000005</v>
      </c>
      <c r="U16" s="50">
        <v>18</v>
      </c>
      <c r="V16" s="50">
        <v>32</v>
      </c>
      <c r="W16" s="64" t="s">
        <v>143</v>
      </c>
    </row>
    <row r="17" spans="1:23" ht="45" x14ac:dyDescent="0.2">
      <c r="A17" s="36"/>
      <c r="B17" s="37"/>
      <c r="C17" s="59"/>
      <c r="D17" s="62"/>
      <c r="E17" s="38" t="s">
        <v>59</v>
      </c>
      <c r="F17" s="37"/>
      <c r="G17" s="37"/>
      <c r="H17" s="37"/>
      <c r="I17" s="37"/>
      <c r="J17" s="37"/>
      <c r="K17" s="35" t="s">
        <v>60</v>
      </c>
      <c r="L17" s="39" t="s">
        <v>64</v>
      </c>
      <c r="M17" s="46" t="s">
        <v>90</v>
      </c>
      <c r="N17" s="46" t="s">
        <v>91</v>
      </c>
      <c r="O17" s="39" t="s">
        <v>64</v>
      </c>
      <c r="P17" s="61" t="s">
        <v>65</v>
      </c>
      <c r="Q17" s="47" t="s">
        <v>149</v>
      </c>
      <c r="R17" s="54">
        <v>1</v>
      </c>
      <c r="S17" s="54">
        <v>0.01</v>
      </c>
      <c r="T17" s="54">
        <v>0.01</v>
      </c>
      <c r="U17" s="50">
        <v>36</v>
      </c>
      <c r="V17" s="50">
        <v>8412</v>
      </c>
      <c r="W17" s="64" t="s">
        <v>143</v>
      </c>
    </row>
    <row r="18" spans="1:23" ht="45" x14ac:dyDescent="0.2">
      <c r="A18" s="36"/>
      <c r="B18" s="37"/>
      <c r="C18" s="36"/>
      <c r="D18" s="62"/>
      <c r="E18" s="38" t="s">
        <v>59</v>
      </c>
      <c r="F18" s="37"/>
      <c r="G18" s="37"/>
      <c r="H18" s="37"/>
      <c r="I18" s="37"/>
      <c r="J18" s="37"/>
      <c r="K18" s="35" t="s">
        <v>60</v>
      </c>
      <c r="L18" s="39" t="s">
        <v>64</v>
      </c>
      <c r="M18" s="46" t="s">
        <v>92</v>
      </c>
      <c r="N18" s="46" t="s">
        <v>93</v>
      </c>
      <c r="O18" s="39" t="s">
        <v>64</v>
      </c>
      <c r="P18" s="61" t="s">
        <v>65</v>
      </c>
      <c r="Q18" s="47" t="s">
        <v>150</v>
      </c>
      <c r="R18" s="54">
        <v>1</v>
      </c>
      <c r="S18" s="54">
        <v>0</v>
      </c>
      <c r="T18" s="54">
        <v>0</v>
      </c>
      <c r="U18" s="50">
        <v>0</v>
      </c>
      <c r="V18" s="50">
        <v>1338</v>
      </c>
      <c r="W18" s="64" t="s">
        <v>143</v>
      </c>
    </row>
    <row r="19" spans="1:23" ht="33.75" x14ac:dyDescent="0.2">
      <c r="A19" s="36"/>
      <c r="B19" s="37"/>
      <c r="C19" s="36"/>
      <c r="D19" s="62"/>
      <c r="E19" s="38" t="s">
        <v>59</v>
      </c>
      <c r="F19" s="37"/>
      <c r="G19" s="37"/>
      <c r="H19" s="37"/>
      <c r="I19" s="37"/>
      <c r="J19" s="37"/>
      <c r="K19" s="35" t="s">
        <v>60</v>
      </c>
      <c r="L19" s="39" t="s">
        <v>64</v>
      </c>
      <c r="M19" s="46" t="s">
        <v>94</v>
      </c>
      <c r="N19" s="46" t="s">
        <v>95</v>
      </c>
      <c r="O19" s="39" t="s">
        <v>64</v>
      </c>
      <c r="P19" s="61" t="s">
        <v>65</v>
      </c>
      <c r="Q19" s="47" t="s">
        <v>153</v>
      </c>
      <c r="R19" s="53">
        <v>1</v>
      </c>
      <c r="S19" s="53">
        <v>0</v>
      </c>
      <c r="T19" s="70">
        <v>0</v>
      </c>
      <c r="U19" s="52">
        <v>0</v>
      </c>
      <c r="V19" s="52">
        <v>4</v>
      </c>
      <c r="W19" s="71" t="s">
        <v>143</v>
      </c>
    </row>
    <row r="20" spans="1:23" ht="33.75" x14ac:dyDescent="0.2">
      <c r="A20" s="36"/>
      <c r="B20" s="37"/>
      <c r="C20" s="36"/>
      <c r="D20" s="62"/>
      <c r="E20" s="38" t="s">
        <v>59</v>
      </c>
      <c r="F20" s="37"/>
      <c r="G20" s="37"/>
      <c r="H20" s="37"/>
      <c r="I20" s="37"/>
      <c r="J20" s="37"/>
      <c r="K20" s="35" t="s">
        <v>60</v>
      </c>
      <c r="L20" s="39" t="s">
        <v>64</v>
      </c>
      <c r="M20" s="46" t="s">
        <v>96</v>
      </c>
      <c r="N20" s="46" t="s">
        <v>97</v>
      </c>
      <c r="O20" s="39" t="s">
        <v>64</v>
      </c>
      <c r="P20" s="61" t="s">
        <v>65</v>
      </c>
      <c r="Q20" s="47" t="s">
        <v>133</v>
      </c>
      <c r="R20" s="53">
        <v>0.8</v>
      </c>
      <c r="S20" s="53">
        <v>1</v>
      </c>
      <c r="T20" s="53">
        <v>1.25</v>
      </c>
      <c r="U20" s="52">
        <v>5</v>
      </c>
      <c r="V20" s="52">
        <v>5</v>
      </c>
      <c r="W20" s="64" t="s">
        <v>143</v>
      </c>
    </row>
    <row r="21" spans="1:23" ht="46.5" customHeight="1" x14ac:dyDescent="0.2">
      <c r="A21" s="36"/>
      <c r="B21" s="37"/>
      <c r="C21" s="36"/>
      <c r="D21" s="62"/>
      <c r="E21" s="38" t="s">
        <v>59</v>
      </c>
      <c r="F21" s="37"/>
      <c r="G21" s="37"/>
      <c r="H21" s="37"/>
      <c r="I21" s="37"/>
      <c r="J21" s="37"/>
      <c r="K21" s="35" t="s">
        <v>60</v>
      </c>
      <c r="L21" s="39" t="s">
        <v>64</v>
      </c>
      <c r="M21" s="46" t="s">
        <v>98</v>
      </c>
      <c r="N21" s="46" t="s">
        <v>99</v>
      </c>
      <c r="O21" s="39" t="s">
        <v>64</v>
      </c>
      <c r="P21" s="61" t="s">
        <v>65</v>
      </c>
      <c r="Q21" s="47" t="s">
        <v>134</v>
      </c>
      <c r="R21" s="53">
        <v>0.8</v>
      </c>
      <c r="S21" s="53">
        <v>1</v>
      </c>
      <c r="T21" s="53">
        <v>1.25</v>
      </c>
      <c r="U21" s="52">
        <v>9</v>
      </c>
      <c r="V21" s="52">
        <v>9</v>
      </c>
      <c r="W21" s="64" t="s">
        <v>143</v>
      </c>
    </row>
    <row r="22" spans="1:23" ht="56.25" x14ac:dyDescent="0.2">
      <c r="A22" s="36"/>
      <c r="B22" s="37"/>
      <c r="C22" s="36"/>
      <c r="D22" s="62"/>
      <c r="E22" s="38" t="s">
        <v>59</v>
      </c>
      <c r="F22" s="37"/>
      <c r="G22" s="37"/>
      <c r="H22" s="37"/>
      <c r="I22" s="37"/>
      <c r="J22" s="37"/>
      <c r="K22" s="35" t="s">
        <v>60</v>
      </c>
      <c r="L22" s="39" t="s">
        <v>64</v>
      </c>
      <c r="M22" s="46" t="s">
        <v>100</v>
      </c>
      <c r="N22" s="46" t="s">
        <v>101</v>
      </c>
      <c r="O22" s="39" t="s">
        <v>64</v>
      </c>
      <c r="P22" s="61" t="s">
        <v>65</v>
      </c>
      <c r="Q22" s="47" t="s">
        <v>135</v>
      </c>
      <c r="R22" s="53">
        <v>0.5</v>
      </c>
      <c r="S22" s="53">
        <v>0.93</v>
      </c>
      <c r="T22" s="53">
        <v>1.88</v>
      </c>
      <c r="U22" s="52">
        <v>46</v>
      </c>
      <c r="V22" s="52">
        <v>49</v>
      </c>
      <c r="W22" s="71" t="s">
        <v>143</v>
      </c>
    </row>
    <row r="23" spans="1:23" ht="45" x14ac:dyDescent="0.2">
      <c r="A23" s="36"/>
      <c r="B23" s="37"/>
      <c r="C23" s="36"/>
      <c r="D23" s="62"/>
      <c r="E23" s="38" t="s">
        <v>59</v>
      </c>
      <c r="F23" s="37"/>
      <c r="G23" s="37"/>
      <c r="H23" s="37"/>
      <c r="I23" s="37"/>
      <c r="J23" s="37"/>
      <c r="K23" s="35" t="s">
        <v>60</v>
      </c>
      <c r="L23" s="39" t="s">
        <v>64</v>
      </c>
      <c r="M23" s="46" t="s">
        <v>102</v>
      </c>
      <c r="N23" s="46" t="s">
        <v>103</v>
      </c>
      <c r="O23" s="39" t="s">
        <v>64</v>
      </c>
      <c r="P23" s="61" t="s">
        <v>65</v>
      </c>
      <c r="Q23" s="47" t="s">
        <v>138</v>
      </c>
      <c r="R23" s="53">
        <v>0.8</v>
      </c>
      <c r="S23" s="53">
        <v>0.71</v>
      </c>
      <c r="T23" s="55">
        <v>0.88</v>
      </c>
      <c r="U23" s="52">
        <v>880</v>
      </c>
      <c r="V23" s="52">
        <v>1248</v>
      </c>
      <c r="W23" s="71" t="s">
        <v>143</v>
      </c>
    </row>
    <row r="24" spans="1:23" ht="45" x14ac:dyDescent="0.2">
      <c r="A24" s="36"/>
      <c r="B24" s="37"/>
      <c r="C24" s="36"/>
      <c r="D24" s="62"/>
      <c r="E24" s="38" t="s">
        <v>59</v>
      </c>
      <c r="F24" s="37"/>
      <c r="G24" s="37"/>
      <c r="H24" s="37"/>
      <c r="I24" s="37"/>
      <c r="J24" s="37"/>
      <c r="K24" s="35" t="s">
        <v>60</v>
      </c>
      <c r="L24" s="39" t="s">
        <v>64</v>
      </c>
      <c r="M24" s="46" t="s">
        <v>104</v>
      </c>
      <c r="N24" s="46" t="s">
        <v>105</v>
      </c>
      <c r="O24" s="39" t="s">
        <v>64</v>
      </c>
      <c r="P24" s="61" t="s">
        <v>65</v>
      </c>
      <c r="Q24" s="47" t="s">
        <v>136</v>
      </c>
      <c r="R24" s="53">
        <v>0.8</v>
      </c>
      <c r="S24" s="55">
        <v>0.74</v>
      </c>
      <c r="T24" s="56">
        <v>93</v>
      </c>
      <c r="U24" s="52">
        <v>647</v>
      </c>
      <c r="V24" s="52">
        <v>874</v>
      </c>
      <c r="W24" s="71" t="s">
        <v>143</v>
      </c>
    </row>
    <row r="25" spans="1:23" ht="45" x14ac:dyDescent="0.2">
      <c r="A25" s="36"/>
      <c r="B25" s="37"/>
      <c r="C25" s="36"/>
      <c r="D25" s="62"/>
      <c r="E25" s="38" t="s">
        <v>59</v>
      </c>
      <c r="F25" s="37"/>
      <c r="G25" s="37"/>
      <c r="H25" s="37"/>
      <c r="I25" s="37"/>
      <c r="J25" s="37"/>
      <c r="K25" s="35" t="s">
        <v>60</v>
      </c>
      <c r="L25" s="39" t="s">
        <v>64</v>
      </c>
      <c r="M25" s="46" t="s">
        <v>106</v>
      </c>
      <c r="N25" s="46" t="s">
        <v>107</v>
      </c>
      <c r="O25" s="39" t="s">
        <v>64</v>
      </c>
      <c r="P25" s="61" t="s">
        <v>65</v>
      </c>
      <c r="Q25" s="47" t="s">
        <v>137</v>
      </c>
      <c r="R25" s="53">
        <v>0.8</v>
      </c>
      <c r="S25" s="53">
        <v>1</v>
      </c>
      <c r="T25" s="53">
        <v>1.25</v>
      </c>
      <c r="U25" s="52">
        <v>2434</v>
      </c>
      <c r="V25" s="52">
        <v>2434</v>
      </c>
      <c r="W25" s="71" t="s">
        <v>143</v>
      </c>
    </row>
    <row r="26" spans="1:23" ht="42.75" x14ac:dyDescent="0.2">
      <c r="A26" s="36"/>
      <c r="B26" s="37"/>
      <c r="C26" s="36"/>
      <c r="D26" s="62"/>
      <c r="E26" s="38" t="s">
        <v>59</v>
      </c>
      <c r="F26" s="37"/>
      <c r="G26" s="37"/>
      <c r="H26" s="37"/>
      <c r="I26" s="37"/>
      <c r="J26" s="37"/>
      <c r="K26" s="57" t="s">
        <v>60</v>
      </c>
      <c r="L26" s="60" t="s">
        <v>64</v>
      </c>
      <c r="M26" s="46" t="s">
        <v>108</v>
      </c>
      <c r="N26" s="46" t="s">
        <v>109</v>
      </c>
      <c r="O26" s="60" t="s">
        <v>64</v>
      </c>
      <c r="P26" s="61" t="s">
        <v>157</v>
      </c>
      <c r="Q26" s="47" t="s">
        <v>159</v>
      </c>
      <c r="R26" s="53" t="s">
        <v>155</v>
      </c>
      <c r="S26" s="52">
        <v>0</v>
      </c>
      <c r="T26" s="52">
        <v>0</v>
      </c>
      <c r="U26" s="52">
        <v>6958938</v>
      </c>
      <c r="V26" s="52">
        <v>0</v>
      </c>
      <c r="W26" s="71" t="s">
        <v>158</v>
      </c>
    </row>
    <row r="27" spans="1:23" ht="33.75" x14ac:dyDescent="0.2">
      <c r="A27" s="36"/>
      <c r="B27" s="37"/>
      <c r="C27" s="36"/>
      <c r="D27" s="62"/>
      <c r="E27" s="38" t="s">
        <v>59</v>
      </c>
      <c r="F27" s="37"/>
      <c r="G27" s="37"/>
      <c r="H27" s="37"/>
      <c r="I27" s="37"/>
      <c r="J27" s="37"/>
      <c r="K27" s="57" t="s">
        <v>60</v>
      </c>
      <c r="L27" s="60" t="s">
        <v>64</v>
      </c>
      <c r="M27" s="46" t="s">
        <v>110</v>
      </c>
      <c r="N27" s="46" t="s">
        <v>111</v>
      </c>
      <c r="O27" s="60" t="s">
        <v>64</v>
      </c>
      <c r="P27" s="61" t="s">
        <v>157</v>
      </c>
      <c r="Q27" s="47" t="s">
        <v>160</v>
      </c>
      <c r="R27" s="53" t="s">
        <v>155</v>
      </c>
      <c r="S27" s="52">
        <v>0</v>
      </c>
      <c r="T27" s="52">
        <v>0</v>
      </c>
      <c r="U27" s="52">
        <v>4984778</v>
      </c>
      <c r="V27" s="52">
        <v>0</v>
      </c>
      <c r="W27" s="71" t="s">
        <v>158</v>
      </c>
    </row>
    <row r="28" spans="1:23" ht="45" x14ac:dyDescent="0.2">
      <c r="C28" s="59"/>
      <c r="D28" s="63"/>
      <c r="E28" s="38" t="s">
        <v>59</v>
      </c>
      <c r="K28" s="35" t="s">
        <v>60</v>
      </c>
      <c r="L28" s="39" t="s">
        <v>64</v>
      </c>
      <c r="M28" s="46" t="s">
        <v>112</v>
      </c>
      <c r="N28" s="46" t="s">
        <v>113</v>
      </c>
      <c r="O28" s="39" t="s">
        <v>64</v>
      </c>
      <c r="P28" s="61" t="s">
        <v>65</v>
      </c>
      <c r="Q28" s="47" t="s">
        <v>139</v>
      </c>
      <c r="R28" s="53">
        <v>0.5</v>
      </c>
      <c r="S28" s="53">
        <v>1</v>
      </c>
      <c r="T28" s="53">
        <v>2</v>
      </c>
      <c r="U28" s="52">
        <v>600</v>
      </c>
      <c r="V28" s="52">
        <v>600</v>
      </c>
      <c r="W28" s="71" t="s">
        <v>143</v>
      </c>
    </row>
    <row r="29" spans="1:23" ht="42.75" x14ac:dyDescent="0.2">
      <c r="C29" s="59"/>
      <c r="D29" s="63"/>
      <c r="E29" s="38" t="s">
        <v>59</v>
      </c>
      <c r="K29" s="35" t="s">
        <v>60</v>
      </c>
      <c r="L29" s="39" t="s">
        <v>64</v>
      </c>
      <c r="M29" s="40" t="s">
        <v>114</v>
      </c>
      <c r="N29" s="46" t="s">
        <v>116</v>
      </c>
      <c r="O29" s="39" t="s">
        <v>64</v>
      </c>
      <c r="P29" s="61" t="s">
        <v>65</v>
      </c>
      <c r="Q29" s="47" t="s">
        <v>140</v>
      </c>
      <c r="R29" s="53">
        <v>0.5</v>
      </c>
      <c r="S29" s="53">
        <v>1</v>
      </c>
      <c r="T29" s="53">
        <v>2</v>
      </c>
      <c r="U29" s="52">
        <v>6958938</v>
      </c>
      <c r="V29" s="52">
        <v>6958938</v>
      </c>
      <c r="W29" s="71" t="s">
        <v>143</v>
      </c>
    </row>
    <row r="30" spans="1:23" ht="42.75" x14ac:dyDescent="0.2">
      <c r="C30" s="59"/>
      <c r="D30" s="63"/>
      <c r="E30" s="38" t="s">
        <v>59</v>
      </c>
      <c r="K30" s="57" t="s">
        <v>60</v>
      </c>
      <c r="L30" s="60" t="s">
        <v>64</v>
      </c>
      <c r="M30" s="40" t="s">
        <v>115</v>
      </c>
      <c r="N30" s="46" t="s">
        <v>117</v>
      </c>
      <c r="O30" s="60" t="s">
        <v>64</v>
      </c>
      <c r="P30" s="61" t="s">
        <v>157</v>
      </c>
      <c r="Q30" s="47" t="s">
        <v>161</v>
      </c>
      <c r="R30" s="53">
        <v>1</v>
      </c>
      <c r="S30" s="53">
        <v>1</v>
      </c>
      <c r="T30" s="53">
        <v>1</v>
      </c>
      <c r="U30" s="52">
        <v>24</v>
      </c>
      <c r="V30" s="52">
        <v>24</v>
      </c>
      <c r="W30" s="71" t="s">
        <v>158</v>
      </c>
    </row>
    <row r="31" spans="1:23" s="28" customFormat="1" ht="33.75" x14ac:dyDescent="0.2">
      <c r="B31" s="29"/>
      <c r="D31" s="66"/>
      <c r="E31" s="30" t="s">
        <v>59</v>
      </c>
      <c r="F31" s="29"/>
      <c r="G31" s="29"/>
      <c r="H31" s="29"/>
      <c r="I31" s="29"/>
      <c r="J31" s="29"/>
      <c r="K31" s="28" t="s">
        <v>60</v>
      </c>
      <c r="L31" s="31" t="s">
        <v>64</v>
      </c>
      <c r="M31" s="46" t="s">
        <v>118</v>
      </c>
      <c r="N31" s="46" t="s">
        <v>119</v>
      </c>
      <c r="O31" s="31" t="s">
        <v>64</v>
      </c>
      <c r="P31" s="61" t="s">
        <v>65</v>
      </c>
      <c r="Q31" s="47" t="s">
        <v>142</v>
      </c>
      <c r="R31" s="54">
        <v>0.2</v>
      </c>
      <c r="S31" s="54">
        <v>0</v>
      </c>
      <c r="T31" s="53">
        <v>0</v>
      </c>
      <c r="U31" s="50">
        <v>0</v>
      </c>
      <c r="V31" s="50">
        <v>0</v>
      </c>
      <c r="W31" s="64" t="s">
        <v>143</v>
      </c>
    </row>
    <row r="32" spans="1:23" ht="33.75" x14ac:dyDescent="0.2">
      <c r="C32" s="59"/>
      <c r="D32" s="63"/>
      <c r="E32" s="38" t="s">
        <v>59</v>
      </c>
      <c r="K32" s="35" t="s">
        <v>60</v>
      </c>
      <c r="L32" s="39" t="s">
        <v>64</v>
      </c>
      <c r="M32" s="46" t="s">
        <v>120</v>
      </c>
      <c r="N32" s="46" t="s">
        <v>121</v>
      </c>
      <c r="O32" s="39" t="s">
        <v>64</v>
      </c>
      <c r="P32" s="61" t="s">
        <v>65</v>
      </c>
      <c r="Q32" s="47" t="s">
        <v>144</v>
      </c>
      <c r="R32" s="54">
        <v>1</v>
      </c>
      <c r="S32" s="54">
        <v>2.7199999999999998E-2</v>
      </c>
      <c r="T32" s="54">
        <v>0.03</v>
      </c>
      <c r="U32" s="50">
        <v>32</v>
      </c>
      <c r="V32" s="50">
        <v>980</v>
      </c>
      <c r="W32" s="64" t="s">
        <v>143</v>
      </c>
    </row>
    <row r="33" spans="2:23" ht="56.25" x14ac:dyDescent="0.2">
      <c r="C33" s="59"/>
      <c r="D33" s="63"/>
      <c r="E33" s="38" t="s">
        <v>59</v>
      </c>
      <c r="K33" s="35" t="s">
        <v>60</v>
      </c>
      <c r="L33" s="39" t="s">
        <v>64</v>
      </c>
      <c r="M33" s="46" t="s">
        <v>122</v>
      </c>
      <c r="N33" s="46" t="s">
        <v>123</v>
      </c>
      <c r="O33" s="39" t="s">
        <v>64</v>
      </c>
      <c r="P33" s="61" t="s">
        <v>65</v>
      </c>
      <c r="Q33" s="47" t="s">
        <v>145</v>
      </c>
      <c r="R33" s="54">
        <v>1</v>
      </c>
      <c r="S33" s="54">
        <v>0.08</v>
      </c>
      <c r="T33" s="54">
        <v>0.08</v>
      </c>
      <c r="U33" s="50">
        <v>48</v>
      </c>
      <c r="V33" s="50">
        <v>476</v>
      </c>
      <c r="W33" s="64" t="s">
        <v>143</v>
      </c>
    </row>
    <row r="34" spans="2:23" s="28" customFormat="1" ht="42.75" x14ac:dyDescent="0.2">
      <c r="B34" s="29"/>
      <c r="D34" s="66"/>
      <c r="E34" s="30" t="s">
        <v>59</v>
      </c>
      <c r="F34" s="29"/>
      <c r="G34" s="29"/>
      <c r="H34" s="29"/>
      <c r="I34" s="29"/>
      <c r="J34" s="29"/>
      <c r="K34" s="28" t="s">
        <v>60</v>
      </c>
      <c r="L34" s="31" t="s">
        <v>64</v>
      </c>
      <c r="M34" s="46" t="s">
        <v>124</v>
      </c>
      <c r="N34" s="46" t="s">
        <v>125</v>
      </c>
      <c r="O34" s="31" t="s">
        <v>64</v>
      </c>
      <c r="P34" s="61" t="s">
        <v>65</v>
      </c>
      <c r="Q34" s="47" t="s">
        <v>141</v>
      </c>
      <c r="R34" s="54">
        <v>0.3</v>
      </c>
      <c r="S34" s="54">
        <v>0.33</v>
      </c>
      <c r="T34" s="54">
        <v>1.1100000000000001</v>
      </c>
      <c r="U34" s="50">
        <v>4</v>
      </c>
      <c r="V34" s="50">
        <v>12</v>
      </c>
      <c r="W34" s="64" t="s">
        <v>143</v>
      </c>
    </row>
    <row r="35" spans="2:23" x14ac:dyDescent="0.2">
      <c r="C35" s="35"/>
      <c r="D35" s="63"/>
      <c r="E35" s="38"/>
      <c r="K35" s="35"/>
      <c r="L35" s="39"/>
      <c r="O35" s="39"/>
      <c r="P35" s="42"/>
    </row>
    <row r="36" spans="2:23" x14ac:dyDescent="0.2">
      <c r="C36" s="35"/>
      <c r="D36" s="63"/>
    </row>
  </sheetData>
  <mergeCells count="4">
    <mergeCell ref="A2:E2"/>
    <mergeCell ref="N2:T2"/>
    <mergeCell ref="F2:J2"/>
    <mergeCell ref="A1:D1"/>
  </mergeCells>
  <phoneticPr fontId="8" type="noConversion"/>
  <pageMargins left="0.70866141732283472" right="0.70866141732283472" top="0.74803149606299213" bottom="0.74803149606299213" header="0.31496062992125984" footer="0.31496062992125984"/>
  <pageSetup scale="2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3" sqref="B23"/>
    </sheetView>
  </sheetViews>
  <sheetFormatPr baseColWidth="10" defaultColWidth="12" defaultRowHeight="11.25" x14ac:dyDescent="0.2"/>
  <cols>
    <col min="1" max="1" width="67.6640625" customWidth="1"/>
    <col min="2" max="2" width="21.83203125" customWidth="1"/>
    <col min="3" max="3" width="12" style="3"/>
  </cols>
  <sheetData>
    <row r="1" spans="1:4" ht="12" x14ac:dyDescent="0.2">
      <c r="A1" s="4" t="s">
        <v>28</v>
      </c>
      <c r="B1" s="4" t="s">
        <v>29</v>
      </c>
      <c r="C1" s="3" t="s">
        <v>30</v>
      </c>
      <c r="D1" s="2"/>
    </row>
    <row r="2" spans="1:4" ht="12" x14ac:dyDescent="0.2">
      <c r="A2" s="4" t="s">
        <v>31</v>
      </c>
      <c r="B2" s="4" t="s">
        <v>32</v>
      </c>
      <c r="C2" s="3" t="s">
        <v>33</v>
      </c>
      <c r="D2" s="2"/>
    </row>
    <row r="3" spans="1:4" ht="12" x14ac:dyDescent="0.2">
      <c r="A3" s="4" t="s">
        <v>34</v>
      </c>
      <c r="B3" s="4" t="s">
        <v>35</v>
      </c>
      <c r="C3" s="3" t="s">
        <v>36</v>
      </c>
      <c r="D3" s="2"/>
    </row>
    <row r="4" spans="1:4" ht="12" x14ac:dyDescent="0.2">
      <c r="A4" s="4" t="s">
        <v>37</v>
      </c>
      <c r="B4" s="4" t="s">
        <v>38</v>
      </c>
      <c r="C4" s="3" t="s">
        <v>39</v>
      </c>
      <c r="D4" s="2"/>
    </row>
    <row r="5" spans="1:4" ht="12" x14ac:dyDescent="0.2">
      <c r="A5" s="4" t="s">
        <v>40</v>
      </c>
      <c r="B5" s="1"/>
      <c r="D5" s="2"/>
    </row>
    <row r="6" spans="1:4" ht="12" x14ac:dyDescent="0.2">
      <c r="A6" s="4" t="s">
        <v>41</v>
      </c>
      <c r="B6" s="1"/>
      <c r="D6" s="2"/>
    </row>
    <row r="7" spans="1:4" ht="12" x14ac:dyDescent="0.2">
      <c r="A7" s="4" t="s">
        <v>42</v>
      </c>
      <c r="B7" s="1"/>
      <c r="D7" s="2"/>
    </row>
    <row r="8" spans="1:4" ht="12" x14ac:dyDescent="0.2">
      <c r="A8" s="4" t="s">
        <v>43</v>
      </c>
      <c r="B8" s="1"/>
      <c r="D8" s="2"/>
    </row>
    <row r="9" spans="1:4" ht="12" customHeight="1" x14ac:dyDescent="0.2">
      <c r="A9" s="4" t="s">
        <v>44</v>
      </c>
      <c r="B9" s="1"/>
      <c r="D9" s="2"/>
    </row>
    <row r="10" spans="1:4" ht="12" x14ac:dyDescent="0.2">
      <c r="A10" s="4" t="s">
        <v>45</v>
      </c>
      <c r="B10" s="1"/>
      <c r="D10" s="2"/>
    </row>
    <row r="11" spans="1:4" ht="12" x14ac:dyDescent="0.2">
      <c r="A11" s="4" t="s">
        <v>46</v>
      </c>
      <c r="B11" s="1"/>
      <c r="D11" s="2"/>
    </row>
    <row r="12" spans="1:4" ht="12" x14ac:dyDescent="0.2">
      <c r="A12" s="4" t="s">
        <v>47</v>
      </c>
      <c r="B12" s="1"/>
      <c r="D12" s="2"/>
    </row>
    <row r="13" spans="1:4" ht="12" x14ac:dyDescent="0.2">
      <c r="A13" s="4" t="s">
        <v>48</v>
      </c>
      <c r="B13" s="1"/>
      <c r="D13" s="2"/>
    </row>
    <row r="14" spans="1:4" ht="12" x14ac:dyDescent="0.2">
      <c r="A14" s="4" t="s">
        <v>49</v>
      </c>
      <c r="B14" s="1"/>
      <c r="D14" s="2"/>
    </row>
    <row r="15" spans="1:4" ht="12" x14ac:dyDescent="0.2">
      <c r="A15" s="4" t="s">
        <v>50</v>
      </c>
      <c r="B15" s="1"/>
      <c r="D15" s="2"/>
    </row>
    <row r="16" spans="1:4" ht="12" x14ac:dyDescent="0.2">
      <c r="A16" s="4" t="s">
        <v>51</v>
      </c>
      <c r="B16" s="1"/>
      <c r="D16" s="2"/>
    </row>
    <row r="17" spans="1:5" ht="12" x14ac:dyDescent="0.2">
      <c r="A17" s="4" t="s">
        <v>52</v>
      </c>
      <c r="B17" s="1"/>
      <c r="D17" s="2"/>
    </row>
    <row r="18" spans="1:5" ht="12" x14ac:dyDescent="0.2">
      <c r="A18" s="4" t="s">
        <v>53</v>
      </c>
      <c r="B18" s="1"/>
      <c r="D18" s="2"/>
    </row>
    <row r="19" spans="1:5" ht="12" x14ac:dyDescent="0.2">
      <c r="A19" s="4" t="s">
        <v>54</v>
      </c>
      <c r="B19" s="1"/>
      <c r="D19" s="2"/>
    </row>
    <row r="20" spans="1:5" ht="12" x14ac:dyDescent="0.2">
      <c r="A20" s="4" t="s">
        <v>55</v>
      </c>
      <c r="B20" s="1"/>
      <c r="D20" s="2"/>
    </row>
    <row r="21" spans="1:5" ht="12" x14ac:dyDescent="0.2">
      <c r="A21" s="4" t="s">
        <v>56</v>
      </c>
      <c r="B21" s="1"/>
      <c r="E21" s="2"/>
    </row>
    <row r="22" spans="1:5" ht="12" x14ac:dyDescent="0.2">
      <c r="A22" s="4" t="s">
        <v>57</v>
      </c>
      <c r="B22" s="1"/>
      <c r="E22" s="2"/>
    </row>
    <row r="23" spans="1:5" ht="12" x14ac:dyDescent="0.2">
      <c r="A23" s="4" t="s">
        <v>58</v>
      </c>
      <c r="B23" s="1"/>
      <c r="E23" s="2"/>
    </row>
    <row r="24" spans="1:5" x14ac:dyDescent="0.2">
      <c r="A24" s="3"/>
    </row>
    <row r="25" spans="1:5" x14ac:dyDescent="0.2">
      <c r="A25" s="3"/>
    </row>
    <row r="26" spans="1:5" x14ac:dyDescent="0.2">
      <c r="A26" s="3"/>
    </row>
    <row r="27" spans="1:5" x14ac:dyDescent="0.2">
      <c r="A27" s="3"/>
    </row>
    <row r="28" spans="1:5" x14ac:dyDescent="0.2">
      <c r="A28" s="3"/>
    </row>
    <row r="29" spans="1:5" x14ac:dyDescent="0.2">
      <c r="A29" s="3"/>
    </row>
    <row r="30" spans="1:5" x14ac:dyDescent="0.2">
      <c r="A30" s="3"/>
    </row>
    <row r="31" spans="1:5" x14ac:dyDescent="0.2">
      <c r="A31" s="3"/>
    </row>
    <row r="32" spans="1:5" x14ac:dyDescent="0.2">
      <c r="A3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8237E9-CEBB-4B58-A840-2483C09C3E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0c865bf4-0f22-4e4d-b041-7b0c1657e5a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INR</vt:lpstr>
      <vt:lpstr>Hoja1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ADM1</cp:lastModifiedBy>
  <cp:revision/>
  <cp:lastPrinted>2025-07-30T15:10:23Z</cp:lastPrinted>
  <dcterms:created xsi:type="dcterms:W3CDTF">2014-10-22T05:35:08Z</dcterms:created>
  <dcterms:modified xsi:type="dcterms:W3CDTF">2025-07-30T15:10:29Z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