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5\CtaPublica_2025\3erTrimestre2025\3erTrimSIRET_2025\"/>
    </mc:Choice>
  </mc:AlternateContent>
  <bookViews>
    <workbookView xWindow="-105" yWindow="-105" windowWidth="19425" windowHeight="10305"/>
  </bookViews>
  <sheets>
    <sheet name="GCP" sheetId="1" r:id="rId1"/>
  </sheets>
  <calcPr calcId="162913"/>
</workbook>
</file>

<file path=xl/calcChain.xml><?xml version="1.0" encoding="utf-8"?>
<calcChain xmlns="http://schemas.openxmlformats.org/spreadsheetml/2006/main">
  <c r="C30" i="1" l="1"/>
  <c r="E30" i="1"/>
  <c r="F30" i="1"/>
  <c r="B30" i="1"/>
  <c r="D34" i="1" l="1"/>
  <c r="G34" i="1" s="1"/>
  <c r="D33" i="1"/>
  <c r="G33" i="1" s="1"/>
  <c r="D32" i="1"/>
  <c r="G32" i="1" s="1"/>
  <c r="D31" i="1"/>
  <c r="D29" i="1"/>
  <c r="G29" i="1" s="1"/>
  <c r="D28" i="1"/>
  <c r="G28" i="1" s="1"/>
  <c r="D27" i="1"/>
  <c r="G27" i="1" s="1"/>
  <c r="D26" i="1"/>
  <c r="G26" i="1" s="1"/>
  <c r="D24" i="1"/>
  <c r="G24" i="1" s="1"/>
  <c r="D23" i="1"/>
  <c r="G23" i="1" s="1"/>
  <c r="D21" i="1"/>
  <c r="G21" i="1" s="1"/>
  <c r="D20" i="1"/>
  <c r="G20" i="1" s="1"/>
  <c r="D19" i="1"/>
  <c r="D17" i="1"/>
  <c r="G17" i="1" s="1"/>
  <c r="D16" i="1"/>
  <c r="G16" i="1" s="1"/>
  <c r="D15" i="1"/>
  <c r="G15" i="1" s="1"/>
  <c r="D14" i="1"/>
  <c r="G14" i="1" s="1"/>
  <c r="D13" i="1"/>
  <c r="G13" i="1" s="1"/>
  <c r="D12" i="1"/>
  <c r="G12" i="1" s="1"/>
  <c r="D11" i="1"/>
  <c r="G11" i="1" s="1"/>
  <c r="D10" i="1"/>
  <c r="G10" i="1" s="1"/>
  <c r="D8" i="1"/>
  <c r="G8" i="1" s="1"/>
  <c r="D7" i="1"/>
  <c r="G7" i="1" s="1"/>
  <c r="F25" i="1"/>
  <c r="E25" i="1"/>
  <c r="F22" i="1"/>
  <c r="E22" i="1"/>
  <c r="F18" i="1"/>
  <c r="E18" i="1"/>
  <c r="F9" i="1"/>
  <c r="E9" i="1"/>
  <c r="F6" i="1"/>
  <c r="E6" i="1"/>
  <c r="C25" i="1"/>
  <c r="C22" i="1"/>
  <c r="C18" i="1"/>
  <c r="C9" i="1"/>
  <c r="C6" i="1"/>
  <c r="B25" i="1"/>
  <c r="B22" i="1"/>
  <c r="B18" i="1"/>
  <c r="B9" i="1"/>
  <c r="B6" i="1"/>
  <c r="F5" i="1" l="1"/>
  <c r="F36" i="1" s="1"/>
  <c r="C5" i="1"/>
  <c r="C36" i="1" s="1"/>
  <c r="B5" i="1"/>
  <c r="B36" i="1" s="1"/>
  <c r="E5" i="1"/>
  <c r="E36" i="1" s="1"/>
  <c r="G31" i="1"/>
  <c r="G30" i="1" s="1"/>
  <c r="D30" i="1"/>
  <c r="D18" i="1"/>
  <c r="D6" i="1"/>
  <c r="G9" i="1"/>
  <c r="G25" i="1"/>
  <c r="G22" i="1"/>
  <c r="D25" i="1"/>
  <c r="D9" i="1"/>
  <c r="D22" i="1"/>
  <c r="G19" i="1"/>
  <c r="G18" i="1" s="1"/>
  <c r="G6" i="1"/>
  <c r="G5" i="1" l="1"/>
  <c r="D5" i="1"/>
  <c r="D36" i="1" s="1"/>
  <c r="G36" i="1"/>
</calcChain>
</file>

<file path=xl/sharedStrings.xml><?xml version="1.0" encoding="utf-8"?>
<sst xmlns="http://schemas.openxmlformats.org/spreadsheetml/2006/main" count="70" uniqueCount="69">
  <si>
    <t>Subsidios: Sector Social y Privado o Entidades Federativas y Municipios</t>
  </si>
  <si>
    <t>Sujetos a Reglas de Operación</t>
  </si>
  <si>
    <t>Otros Subsidios</t>
  </si>
  <si>
    <t>Desempeño de las Funciones</t>
  </si>
  <si>
    <t>Prestación de Servicios Públicos</t>
  </si>
  <si>
    <t>Provisión de Bienes Públicos</t>
  </si>
  <si>
    <t>Planeación, seguimiento y evaluación de políticas públicas</t>
  </si>
  <si>
    <t>Promoción y fomento</t>
  </si>
  <si>
    <t>Regulación y supervisión</t>
  </si>
  <si>
    <t>Funciones de las Fuerzas Armadas (Únicamente Gobierno Federal)</t>
  </si>
  <si>
    <t>Específicos</t>
  </si>
  <si>
    <t>Proyectos de Inversión</t>
  </si>
  <si>
    <t>Administrativos y de Apoyo</t>
  </si>
  <si>
    <t>Apoyo al proceso presupuestario y para mejorar la eficiencia institucional</t>
  </si>
  <si>
    <t>Apoyo a la función pública y al mejoramiento de la gestión</t>
  </si>
  <si>
    <t>Operaciones ajenas</t>
  </si>
  <si>
    <t>Compromisos</t>
  </si>
  <si>
    <t>Obligaciones de cumplimiento de resolución jurisdiccional</t>
  </si>
  <si>
    <t>Desastres Naturales</t>
  </si>
  <si>
    <t>Obligaciones</t>
  </si>
  <si>
    <t>Pensiones y jubilaciones</t>
  </si>
  <si>
    <t>Aportaciones a la seguridad social</t>
  </si>
  <si>
    <t>Aportaciones a fondos de estabilización</t>
  </si>
  <si>
    <t>Aportaciones a fondos de inversión y reestructura de pensiones</t>
  </si>
  <si>
    <t>Gasto Federalizado</t>
  </si>
  <si>
    <t>Programas</t>
  </si>
  <si>
    <t>Aprobado</t>
  </si>
  <si>
    <t>Modificado</t>
  </si>
  <si>
    <t>Devengado</t>
  </si>
  <si>
    <t>Pagado</t>
  </si>
  <si>
    <t>Subejercicio</t>
  </si>
  <si>
    <t>Egresos</t>
  </si>
  <si>
    <t>Ampliaciones/ (Reducciones)</t>
  </si>
  <si>
    <t>Programas de Gasto Federalizado (Gobierno Federal)</t>
  </si>
  <si>
    <t>S</t>
  </si>
  <si>
    <t>U</t>
  </si>
  <si>
    <t>E</t>
  </si>
  <si>
    <t>B</t>
  </si>
  <si>
    <t>P</t>
  </si>
  <si>
    <t>F</t>
  </si>
  <si>
    <t>G</t>
  </si>
  <si>
    <t>A</t>
  </si>
  <si>
    <t>R</t>
  </si>
  <si>
    <t>K</t>
  </si>
  <si>
    <t>M</t>
  </si>
  <si>
    <t>O</t>
  </si>
  <si>
    <t>W</t>
  </si>
  <si>
    <t>L</t>
  </si>
  <si>
    <t>N</t>
  </si>
  <si>
    <t>J</t>
  </si>
  <si>
    <t>T</t>
  </si>
  <si>
    <t>Y</t>
  </si>
  <si>
    <t>Z</t>
  </si>
  <si>
    <t>I</t>
  </si>
  <si>
    <t>C</t>
  </si>
  <si>
    <t>D</t>
  </si>
  <si>
    <t>H</t>
  </si>
  <si>
    <t>“Bajo protesta de decir verdad declaramos que los Estados Financieros y sus notas, son razonablemente correctos y son responsabilidad del emisor”</t>
  </si>
  <si>
    <t>Total del Egreso</t>
  </si>
  <si>
    <t>Concepto</t>
  </si>
  <si>
    <t>Costo financiero, deuda o apoyos a deudores y ahorradores de la banca</t>
  </si>
  <si>
    <t>Participaciones a entidades federativas y municipios</t>
  </si>
  <si>
    <t>Adeudos de ejercicios fiscales anteriores</t>
  </si>
  <si>
    <t>SISTEMA DE AGUA POTABLE Y ALCANTARILLADO SAN MIGUEL DE ALLENDE, GTO. 
Gasto por Categoría Programática
Del 1 de Enero al 30 de Septiembre de 2025
(Cifras en Pesos)</t>
  </si>
  <si>
    <t>_________________________</t>
  </si>
  <si>
    <t>DIRECCION ADMINISTATIVA</t>
  </si>
  <si>
    <t xml:space="preserve">DIRECTOR GENERAL
</t>
  </si>
  <si>
    <t>LIC. MARIA DE LOURDES MORALES ROJAS</t>
  </si>
  <si>
    <t xml:space="preserve">ING 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</si>
</sst>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theme="1"/>
      <name val="Times New Roman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7">
    <xf numFmtId="0" fontId="0" fillId="0" borderId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9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5" fillId="0" borderId="0" xfId="0" applyFont="1" applyProtection="1">
      <protection locked="0"/>
    </xf>
    <xf numFmtId="4" fontId="5" fillId="0" borderId="0" xfId="0" applyNumberFormat="1" applyFont="1" applyProtection="1">
      <protection locked="0"/>
    </xf>
    <xf numFmtId="4" fontId="7" fillId="2" borderId="6" xfId="9" applyNumberFormat="1" applyFont="1" applyFill="1" applyBorder="1" applyAlignment="1">
      <alignment horizontal="center" vertical="center" wrapText="1"/>
    </xf>
    <xf numFmtId="4" fontId="7" fillId="2" borderId="5" xfId="9" applyNumberFormat="1" applyFont="1" applyFill="1" applyBorder="1" applyAlignment="1">
      <alignment horizontal="center" vertical="center" wrapText="1"/>
    </xf>
    <xf numFmtId="4" fontId="7" fillId="2" borderId="3" xfId="9" applyNumberFormat="1" applyFont="1" applyFill="1" applyBorder="1" applyAlignment="1">
      <alignment horizontal="center" vertical="center" wrapText="1"/>
    </xf>
    <xf numFmtId="0" fontId="7" fillId="0" borderId="0" xfId="9" applyFont="1"/>
    <xf numFmtId="0" fontId="8" fillId="0" borderId="0" xfId="0" applyFont="1" applyProtection="1">
      <protection locked="0" hidden="1"/>
    </xf>
    <xf numFmtId="0" fontId="7" fillId="0" borderId="0" xfId="8" applyFont="1" applyAlignment="1" applyProtection="1">
      <alignment horizontal="left" vertical="top" indent="1"/>
      <protection hidden="1"/>
    </xf>
    <xf numFmtId="0" fontId="2" fillId="0" borderId="0" xfId="0" applyFont="1" applyAlignment="1">
      <alignment horizontal="left" indent="2"/>
    </xf>
    <xf numFmtId="0" fontId="7" fillId="0" borderId="0" xfId="0" applyFont="1" applyAlignment="1">
      <alignment horizontal="left" indent="1"/>
    </xf>
    <xf numFmtId="0" fontId="7" fillId="3" borderId="0" xfId="9" applyFont="1" applyFill="1" applyAlignment="1">
      <alignment horizontal="center" vertical="center"/>
    </xf>
    <xf numFmtId="0" fontId="7" fillId="3" borderId="9" xfId="9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/>
    </xf>
    <xf numFmtId="4" fontId="7" fillId="0" borderId="9" xfId="0" applyNumberFormat="1" applyFont="1" applyBorder="1" applyAlignment="1" applyProtection="1">
      <alignment horizontal="right"/>
      <protection locked="0"/>
    </xf>
    <xf numFmtId="4" fontId="7" fillId="0" borderId="9" xfId="0" applyNumberFormat="1" applyFont="1" applyBorder="1" applyProtection="1">
      <protection locked="0"/>
    </xf>
    <xf numFmtId="4" fontId="2" fillId="0" borderId="9" xfId="0" applyNumberFormat="1" applyFont="1" applyBorder="1" applyProtection="1">
      <protection locked="0"/>
    </xf>
    <xf numFmtId="4" fontId="7" fillId="0" borderId="6" xfId="0" applyNumberFormat="1" applyFont="1" applyBorder="1" applyProtection="1">
      <protection locked="0"/>
    </xf>
    <xf numFmtId="0" fontId="0" fillId="0" borderId="0" xfId="0"/>
    <xf numFmtId="0" fontId="2" fillId="0" borderId="0" xfId="8" applyFont="1" applyAlignment="1" applyProtection="1">
      <alignment horizontal="center" wrapText="1"/>
      <protection locked="0"/>
    </xf>
    <xf numFmtId="0" fontId="2" fillId="0" borderId="0" xfId="8" applyFont="1" applyBorder="1" applyAlignment="1" applyProtection="1">
      <alignment horizontal="center" vertical="center" wrapText="1"/>
      <protection locked="0"/>
    </xf>
    <xf numFmtId="0" fontId="2" fillId="0" borderId="0" xfId="8" applyFont="1" applyFill="1" applyBorder="1" applyAlignment="1" applyProtection="1">
      <alignment horizontal="center" vertical="top"/>
      <protection locked="0"/>
    </xf>
    <xf numFmtId="0" fontId="7" fillId="2" borderId="4" xfId="9" applyFont="1" applyFill="1" applyBorder="1" applyAlignment="1" applyProtection="1">
      <alignment horizontal="center" vertical="center" wrapText="1"/>
      <protection locked="0"/>
    </xf>
    <xf numFmtId="0" fontId="7" fillId="2" borderId="5" xfId="9" applyFont="1" applyFill="1" applyBorder="1" applyAlignment="1" applyProtection="1">
      <alignment horizontal="center" vertical="center" wrapText="1"/>
      <protection locked="0"/>
    </xf>
    <xf numFmtId="0" fontId="7" fillId="2" borderId="1" xfId="9" applyFont="1" applyFill="1" applyBorder="1" applyAlignment="1">
      <alignment horizontal="center" vertical="center"/>
    </xf>
    <xf numFmtId="0" fontId="7" fillId="2" borderId="2" xfId="9" applyFont="1" applyFill="1" applyBorder="1" applyAlignment="1">
      <alignment horizontal="center" vertical="center"/>
    </xf>
    <xf numFmtId="2" fontId="2" fillId="0" borderId="0" xfId="8" applyNumberFormat="1" applyFont="1" applyAlignment="1" applyProtection="1">
      <alignment horizontal="center"/>
      <protection locked="0"/>
    </xf>
    <xf numFmtId="2" fontId="2" fillId="0" borderId="0" xfId="8" applyNumberFormat="1" applyFont="1" applyBorder="1" applyAlignment="1" applyProtection="1">
      <alignment horizontal="center" vertical="top" wrapText="1"/>
      <protection locked="0"/>
    </xf>
    <xf numFmtId="0" fontId="2" fillId="0" borderId="0" xfId="8" applyFont="1" applyFill="1" applyBorder="1" applyAlignment="1" applyProtection="1">
      <alignment horizontal="center" vertical="top"/>
      <protection locked="0"/>
    </xf>
    <xf numFmtId="0" fontId="5" fillId="0" borderId="0" xfId="0" applyFont="1" applyAlignment="1">
      <alignment horizontal="center"/>
    </xf>
    <xf numFmtId="4" fontId="7" fillId="2" borderId="7" xfId="9" applyNumberFormat="1" applyFont="1" applyFill="1" applyBorder="1" applyAlignment="1">
      <alignment horizontal="center" vertical="center" wrapText="1"/>
    </xf>
    <xf numFmtId="4" fontId="7" fillId="2" borderId="8" xfId="9" applyNumberFormat="1" applyFont="1" applyFill="1" applyBorder="1" applyAlignment="1">
      <alignment horizontal="center" vertical="center" wrapText="1"/>
    </xf>
  </cellXfs>
  <cellStyles count="27">
    <cellStyle name="Euro" xfId="1"/>
    <cellStyle name="Millares 2" xfId="2"/>
    <cellStyle name="Millares 2 2" xfId="3"/>
    <cellStyle name="Millares 2 2 2" xfId="23"/>
    <cellStyle name="Millares 2 2 3" xfId="18"/>
    <cellStyle name="Millares 2 3" xfId="4"/>
    <cellStyle name="Millares 2 3 2" xfId="24"/>
    <cellStyle name="Millares 2 3 3" xfId="19"/>
    <cellStyle name="Millares 2 4" xfId="22"/>
    <cellStyle name="Millares 2 5" xfId="17"/>
    <cellStyle name="Millares 3" xfId="5"/>
    <cellStyle name="Millares 3 2" xfId="25"/>
    <cellStyle name="Millares 3 3" xfId="20"/>
    <cellStyle name="Moneda 2" xfId="6"/>
    <cellStyle name="Moneda 2 2" xfId="26"/>
    <cellStyle name="Moneda 2 3" xfId="21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Porcentual 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7"/>
  <sheetViews>
    <sheetView showGridLines="0" tabSelected="1" zoomScaleNormal="100" zoomScaleSheetLayoutView="90" workbookViewId="0">
      <selection activeCell="A41" sqref="A41"/>
    </sheetView>
  </sheetViews>
  <sheetFormatPr baseColWidth="10" defaultColWidth="11.42578125" defaultRowHeight="11.25" x14ac:dyDescent="0.2"/>
  <cols>
    <col min="1" max="1" width="62.42578125" style="1" customWidth="1"/>
    <col min="2" max="2" width="15.5703125" style="1" customWidth="1"/>
    <col min="3" max="3" width="18.5703125" style="1" customWidth="1"/>
    <col min="4" max="4" width="15.5703125" style="1" customWidth="1"/>
    <col min="5" max="7" width="15.5703125" style="2" customWidth="1"/>
    <col min="8" max="16384" width="11.42578125" style="1"/>
  </cols>
  <sheetData>
    <row r="1" spans="1:8" ht="50.1" customHeight="1" x14ac:dyDescent="0.2">
      <c r="A1" s="22" t="s">
        <v>63</v>
      </c>
      <c r="B1" s="22"/>
      <c r="C1" s="22"/>
      <c r="D1" s="22"/>
      <c r="E1" s="22"/>
      <c r="F1" s="22"/>
      <c r="G1" s="23"/>
    </row>
    <row r="2" spans="1:8" ht="15" customHeight="1" x14ac:dyDescent="0.2">
      <c r="A2" s="24" t="s">
        <v>59</v>
      </c>
      <c r="B2" s="22" t="s">
        <v>31</v>
      </c>
      <c r="C2" s="22"/>
      <c r="D2" s="22"/>
      <c r="E2" s="22"/>
      <c r="F2" s="22"/>
      <c r="G2" s="30" t="s">
        <v>30</v>
      </c>
    </row>
    <row r="3" spans="1:8" ht="24.95" customHeight="1" x14ac:dyDescent="0.2">
      <c r="A3" s="25"/>
      <c r="B3" s="4" t="s">
        <v>26</v>
      </c>
      <c r="C3" s="3" t="s">
        <v>32</v>
      </c>
      <c r="D3" s="3" t="s">
        <v>27</v>
      </c>
      <c r="E3" s="3" t="s">
        <v>28</v>
      </c>
      <c r="F3" s="5" t="s">
        <v>29</v>
      </c>
      <c r="G3" s="31"/>
    </row>
    <row r="4" spans="1:8" x14ac:dyDescent="0.2">
      <c r="A4" s="11"/>
      <c r="B4" s="12"/>
      <c r="C4" s="12"/>
      <c r="D4" s="12"/>
      <c r="E4" s="12"/>
      <c r="F4" s="12"/>
      <c r="G4" s="12"/>
    </row>
    <row r="5" spans="1:8" x14ac:dyDescent="0.2">
      <c r="A5" s="6" t="s">
        <v>25</v>
      </c>
      <c r="B5" s="14">
        <f>+B6+B9+B18+B22+B25+B30</f>
        <v>213924548.25</v>
      </c>
      <c r="C5" s="14">
        <f t="shared" ref="C5:G5" si="0">+C6+C9+C18+C22+C25+C30</f>
        <v>13668939.93</v>
      </c>
      <c r="D5" s="14">
        <f t="shared" si="0"/>
        <v>227593488.18000001</v>
      </c>
      <c r="E5" s="14">
        <f t="shared" si="0"/>
        <v>138001718.00999999</v>
      </c>
      <c r="F5" s="14">
        <f t="shared" si="0"/>
        <v>138001718.00999999</v>
      </c>
      <c r="G5" s="14">
        <f t="shared" si="0"/>
        <v>89591770.170000017</v>
      </c>
    </row>
    <row r="6" spans="1:8" x14ac:dyDescent="0.2">
      <c r="A6" s="8" t="s">
        <v>0</v>
      </c>
      <c r="B6" s="15">
        <f>SUM(B7:B8)</f>
        <v>0</v>
      </c>
      <c r="C6" s="15">
        <f>SUM(C7:C8)</f>
        <v>0</v>
      </c>
      <c r="D6" s="15">
        <f t="shared" ref="D6:G6" si="1">SUM(D7:D8)</f>
        <v>0</v>
      </c>
      <c r="E6" s="15">
        <f t="shared" si="1"/>
        <v>0</v>
      </c>
      <c r="F6" s="15">
        <f t="shared" si="1"/>
        <v>0</v>
      </c>
      <c r="G6" s="15">
        <f t="shared" si="1"/>
        <v>0</v>
      </c>
      <c r="H6" s="7">
        <v>0</v>
      </c>
    </row>
    <row r="7" spans="1:8" x14ac:dyDescent="0.2">
      <c r="A7" s="9" t="s">
        <v>1</v>
      </c>
      <c r="B7" s="16">
        <v>0</v>
      </c>
      <c r="C7" s="16">
        <v>0</v>
      </c>
      <c r="D7" s="16">
        <f>B7+C7</f>
        <v>0</v>
      </c>
      <c r="E7" s="16">
        <v>0</v>
      </c>
      <c r="F7" s="16">
        <v>0</v>
      </c>
      <c r="G7" s="16">
        <f>D7-E7</f>
        <v>0</v>
      </c>
      <c r="H7" s="7" t="s">
        <v>34</v>
      </c>
    </row>
    <row r="8" spans="1:8" x14ac:dyDescent="0.2">
      <c r="A8" s="9" t="s">
        <v>2</v>
      </c>
      <c r="B8" s="16">
        <v>0</v>
      </c>
      <c r="C8" s="16">
        <v>0</v>
      </c>
      <c r="D8" s="16">
        <f>B8+C8</f>
        <v>0</v>
      </c>
      <c r="E8" s="16">
        <v>0</v>
      </c>
      <c r="F8" s="16">
        <v>0</v>
      </c>
      <c r="G8" s="16">
        <f>D8-E8</f>
        <v>0</v>
      </c>
      <c r="H8" s="7" t="s">
        <v>35</v>
      </c>
    </row>
    <row r="9" spans="1:8" x14ac:dyDescent="0.2">
      <c r="A9" s="8" t="s">
        <v>3</v>
      </c>
      <c r="B9" s="15">
        <f>SUM(B10:B17)</f>
        <v>213924548.25</v>
      </c>
      <c r="C9" s="15">
        <f>SUM(C10:C17)</f>
        <v>13668939.93</v>
      </c>
      <c r="D9" s="15">
        <f t="shared" ref="D9:G9" si="2">SUM(D10:D17)</f>
        <v>227593488.18000001</v>
      </c>
      <c r="E9" s="15">
        <f t="shared" si="2"/>
        <v>138001718.00999999</v>
      </c>
      <c r="F9" s="15">
        <f t="shared" si="2"/>
        <v>138001718.00999999</v>
      </c>
      <c r="G9" s="15">
        <f t="shared" si="2"/>
        <v>89591770.170000017</v>
      </c>
      <c r="H9" s="7">
        <v>0</v>
      </c>
    </row>
    <row r="10" spans="1:8" x14ac:dyDescent="0.2">
      <c r="A10" s="9" t="s">
        <v>4</v>
      </c>
      <c r="B10" s="16">
        <v>213924548.25</v>
      </c>
      <c r="C10" s="16">
        <v>13668939.93</v>
      </c>
      <c r="D10" s="16">
        <f t="shared" ref="D10:D17" si="3">B10+C10</f>
        <v>227593488.18000001</v>
      </c>
      <c r="E10" s="16">
        <v>138001718.00999999</v>
      </c>
      <c r="F10" s="16">
        <v>138001718.00999999</v>
      </c>
      <c r="G10" s="16">
        <f t="shared" ref="G10:G17" si="4">D10-E10</f>
        <v>89591770.170000017</v>
      </c>
      <c r="H10" s="7" t="s">
        <v>36</v>
      </c>
    </row>
    <row r="11" spans="1:8" x14ac:dyDescent="0.2">
      <c r="A11" s="9" t="s">
        <v>5</v>
      </c>
      <c r="B11" s="16">
        <v>0</v>
      </c>
      <c r="C11" s="16">
        <v>0</v>
      </c>
      <c r="D11" s="16">
        <f t="shared" si="3"/>
        <v>0</v>
      </c>
      <c r="E11" s="16">
        <v>0</v>
      </c>
      <c r="F11" s="16">
        <v>0</v>
      </c>
      <c r="G11" s="16">
        <f t="shared" si="4"/>
        <v>0</v>
      </c>
      <c r="H11" s="7" t="s">
        <v>37</v>
      </c>
    </row>
    <row r="12" spans="1:8" x14ac:dyDescent="0.2">
      <c r="A12" s="9" t="s">
        <v>6</v>
      </c>
      <c r="B12" s="16">
        <v>0</v>
      </c>
      <c r="C12" s="16">
        <v>0</v>
      </c>
      <c r="D12" s="16">
        <f t="shared" si="3"/>
        <v>0</v>
      </c>
      <c r="E12" s="16">
        <v>0</v>
      </c>
      <c r="F12" s="16">
        <v>0</v>
      </c>
      <c r="G12" s="16">
        <f t="shared" si="4"/>
        <v>0</v>
      </c>
      <c r="H12" s="7" t="s">
        <v>38</v>
      </c>
    </row>
    <row r="13" spans="1:8" x14ac:dyDescent="0.2">
      <c r="A13" s="9" t="s">
        <v>7</v>
      </c>
      <c r="B13" s="16">
        <v>0</v>
      </c>
      <c r="C13" s="16">
        <v>0</v>
      </c>
      <c r="D13" s="16">
        <f t="shared" si="3"/>
        <v>0</v>
      </c>
      <c r="E13" s="16">
        <v>0</v>
      </c>
      <c r="F13" s="16">
        <v>0</v>
      </c>
      <c r="G13" s="16">
        <f t="shared" si="4"/>
        <v>0</v>
      </c>
      <c r="H13" s="7" t="s">
        <v>39</v>
      </c>
    </row>
    <row r="14" spans="1:8" x14ac:dyDescent="0.2">
      <c r="A14" s="9" t="s">
        <v>8</v>
      </c>
      <c r="B14" s="16">
        <v>0</v>
      </c>
      <c r="C14" s="16">
        <v>0</v>
      </c>
      <c r="D14" s="16">
        <f t="shared" si="3"/>
        <v>0</v>
      </c>
      <c r="E14" s="16">
        <v>0</v>
      </c>
      <c r="F14" s="16">
        <v>0</v>
      </c>
      <c r="G14" s="16">
        <f t="shared" si="4"/>
        <v>0</v>
      </c>
      <c r="H14" s="7" t="s">
        <v>40</v>
      </c>
    </row>
    <row r="15" spans="1:8" x14ac:dyDescent="0.2">
      <c r="A15" s="9" t="s">
        <v>9</v>
      </c>
      <c r="B15" s="16">
        <v>0</v>
      </c>
      <c r="C15" s="16">
        <v>0</v>
      </c>
      <c r="D15" s="16">
        <f t="shared" si="3"/>
        <v>0</v>
      </c>
      <c r="E15" s="16">
        <v>0</v>
      </c>
      <c r="F15" s="16">
        <v>0</v>
      </c>
      <c r="G15" s="16">
        <f t="shared" si="4"/>
        <v>0</v>
      </c>
      <c r="H15" s="7" t="s">
        <v>41</v>
      </c>
    </row>
    <row r="16" spans="1:8" x14ac:dyDescent="0.2">
      <c r="A16" s="9" t="s">
        <v>10</v>
      </c>
      <c r="B16" s="16">
        <v>0</v>
      </c>
      <c r="C16" s="16">
        <v>0</v>
      </c>
      <c r="D16" s="16">
        <f t="shared" si="3"/>
        <v>0</v>
      </c>
      <c r="E16" s="16">
        <v>0</v>
      </c>
      <c r="F16" s="16">
        <v>0</v>
      </c>
      <c r="G16" s="16">
        <f t="shared" si="4"/>
        <v>0</v>
      </c>
      <c r="H16" s="7" t="s">
        <v>42</v>
      </c>
    </row>
    <row r="17" spans="1:8" x14ac:dyDescent="0.2">
      <c r="A17" s="9" t="s">
        <v>11</v>
      </c>
      <c r="B17" s="16">
        <v>0</v>
      </c>
      <c r="C17" s="16">
        <v>0</v>
      </c>
      <c r="D17" s="16">
        <f t="shared" si="3"/>
        <v>0</v>
      </c>
      <c r="E17" s="16">
        <v>0</v>
      </c>
      <c r="F17" s="16">
        <v>0</v>
      </c>
      <c r="G17" s="16">
        <f t="shared" si="4"/>
        <v>0</v>
      </c>
      <c r="H17" s="7" t="s">
        <v>43</v>
      </c>
    </row>
    <row r="18" spans="1:8" x14ac:dyDescent="0.2">
      <c r="A18" s="8" t="s">
        <v>12</v>
      </c>
      <c r="B18" s="15">
        <f>SUM(B19:B21)</f>
        <v>0</v>
      </c>
      <c r="C18" s="15">
        <f>SUM(C19:C21)</f>
        <v>0</v>
      </c>
      <c r="D18" s="15">
        <f t="shared" ref="D18:G18" si="5">SUM(D19:D21)</f>
        <v>0</v>
      </c>
      <c r="E18" s="15">
        <f t="shared" si="5"/>
        <v>0</v>
      </c>
      <c r="F18" s="15">
        <f t="shared" si="5"/>
        <v>0</v>
      </c>
      <c r="G18" s="15">
        <f t="shared" si="5"/>
        <v>0</v>
      </c>
      <c r="H18" s="7">
        <v>0</v>
      </c>
    </row>
    <row r="19" spans="1:8" x14ac:dyDescent="0.2">
      <c r="A19" s="9" t="s">
        <v>13</v>
      </c>
      <c r="B19" s="16">
        <v>0</v>
      </c>
      <c r="C19" s="16">
        <v>0</v>
      </c>
      <c r="D19" s="16">
        <f t="shared" ref="D19:D21" si="6">B19+C19</f>
        <v>0</v>
      </c>
      <c r="E19" s="16">
        <v>0</v>
      </c>
      <c r="F19" s="16">
        <v>0</v>
      </c>
      <c r="G19" s="16">
        <f t="shared" ref="G19:G21" si="7">D19-E19</f>
        <v>0</v>
      </c>
      <c r="H19" s="7" t="s">
        <v>44</v>
      </c>
    </row>
    <row r="20" spans="1:8" x14ac:dyDescent="0.2">
      <c r="A20" s="9" t="s">
        <v>14</v>
      </c>
      <c r="B20" s="16">
        <v>0</v>
      </c>
      <c r="C20" s="16">
        <v>0</v>
      </c>
      <c r="D20" s="16">
        <f t="shared" si="6"/>
        <v>0</v>
      </c>
      <c r="E20" s="16">
        <v>0</v>
      </c>
      <c r="F20" s="16">
        <v>0</v>
      </c>
      <c r="G20" s="16">
        <f t="shared" si="7"/>
        <v>0</v>
      </c>
      <c r="H20" s="7" t="s">
        <v>45</v>
      </c>
    </row>
    <row r="21" spans="1:8" x14ac:dyDescent="0.2">
      <c r="A21" s="9" t="s">
        <v>15</v>
      </c>
      <c r="B21" s="16">
        <v>0</v>
      </c>
      <c r="C21" s="16">
        <v>0</v>
      </c>
      <c r="D21" s="16">
        <f t="shared" si="6"/>
        <v>0</v>
      </c>
      <c r="E21" s="16">
        <v>0</v>
      </c>
      <c r="F21" s="16">
        <v>0</v>
      </c>
      <c r="G21" s="16">
        <f t="shared" si="7"/>
        <v>0</v>
      </c>
      <c r="H21" s="7" t="s">
        <v>46</v>
      </c>
    </row>
    <row r="22" spans="1:8" x14ac:dyDescent="0.2">
      <c r="A22" s="8" t="s">
        <v>16</v>
      </c>
      <c r="B22" s="15">
        <f>SUM(B23:B24)</f>
        <v>0</v>
      </c>
      <c r="C22" s="15">
        <f>SUM(C23:C24)</f>
        <v>0</v>
      </c>
      <c r="D22" s="15">
        <f t="shared" ref="D22:G22" si="8">SUM(D23:D24)</f>
        <v>0</v>
      </c>
      <c r="E22" s="15">
        <f t="shared" si="8"/>
        <v>0</v>
      </c>
      <c r="F22" s="15">
        <f t="shared" si="8"/>
        <v>0</v>
      </c>
      <c r="G22" s="15">
        <f t="shared" si="8"/>
        <v>0</v>
      </c>
      <c r="H22" s="7">
        <v>0</v>
      </c>
    </row>
    <row r="23" spans="1:8" x14ac:dyDescent="0.2">
      <c r="A23" s="9" t="s">
        <v>17</v>
      </c>
      <c r="B23" s="16">
        <v>0</v>
      </c>
      <c r="C23" s="16">
        <v>0</v>
      </c>
      <c r="D23" s="16">
        <f t="shared" ref="D23:D24" si="9">B23+C23</f>
        <v>0</v>
      </c>
      <c r="E23" s="16">
        <v>0</v>
      </c>
      <c r="F23" s="16">
        <v>0</v>
      </c>
      <c r="G23" s="16">
        <f t="shared" ref="G23:G24" si="10">D23-E23</f>
        <v>0</v>
      </c>
      <c r="H23" s="7" t="s">
        <v>47</v>
      </c>
    </row>
    <row r="24" spans="1:8" x14ac:dyDescent="0.2">
      <c r="A24" s="9" t="s">
        <v>18</v>
      </c>
      <c r="B24" s="16">
        <v>0</v>
      </c>
      <c r="C24" s="16">
        <v>0</v>
      </c>
      <c r="D24" s="16">
        <f t="shared" si="9"/>
        <v>0</v>
      </c>
      <c r="E24" s="16">
        <v>0</v>
      </c>
      <c r="F24" s="16">
        <v>0</v>
      </c>
      <c r="G24" s="16">
        <f t="shared" si="10"/>
        <v>0</v>
      </c>
      <c r="H24" s="7" t="s">
        <v>48</v>
      </c>
    </row>
    <row r="25" spans="1:8" x14ac:dyDescent="0.2">
      <c r="A25" s="8" t="s">
        <v>19</v>
      </c>
      <c r="B25" s="15">
        <f>SUM(B26:B29)</f>
        <v>0</v>
      </c>
      <c r="C25" s="15">
        <f>SUM(C26:C29)</f>
        <v>0</v>
      </c>
      <c r="D25" s="15">
        <f t="shared" ref="D25:G25" si="11">SUM(D26:D29)</f>
        <v>0</v>
      </c>
      <c r="E25" s="15">
        <f t="shared" si="11"/>
        <v>0</v>
      </c>
      <c r="F25" s="15">
        <f t="shared" si="11"/>
        <v>0</v>
      </c>
      <c r="G25" s="15">
        <f t="shared" si="11"/>
        <v>0</v>
      </c>
      <c r="H25" s="7">
        <v>0</v>
      </c>
    </row>
    <row r="26" spans="1:8" x14ac:dyDescent="0.2">
      <c r="A26" s="9" t="s">
        <v>20</v>
      </c>
      <c r="B26" s="16">
        <v>0</v>
      </c>
      <c r="C26" s="16">
        <v>0</v>
      </c>
      <c r="D26" s="16">
        <f t="shared" ref="D26:D29" si="12">B26+C26</f>
        <v>0</v>
      </c>
      <c r="E26" s="16">
        <v>0</v>
      </c>
      <c r="F26" s="16">
        <v>0</v>
      </c>
      <c r="G26" s="16">
        <f t="shared" ref="G26:G29" si="13">D26-E26</f>
        <v>0</v>
      </c>
      <c r="H26" s="7" t="s">
        <v>49</v>
      </c>
    </row>
    <row r="27" spans="1:8" x14ac:dyDescent="0.2">
      <c r="A27" s="9" t="s">
        <v>21</v>
      </c>
      <c r="B27" s="16">
        <v>0</v>
      </c>
      <c r="C27" s="16">
        <v>0</v>
      </c>
      <c r="D27" s="16">
        <f t="shared" si="12"/>
        <v>0</v>
      </c>
      <c r="E27" s="16">
        <v>0</v>
      </c>
      <c r="F27" s="16">
        <v>0</v>
      </c>
      <c r="G27" s="16">
        <f t="shared" si="13"/>
        <v>0</v>
      </c>
      <c r="H27" s="7" t="s">
        <v>50</v>
      </c>
    </row>
    <row r="28" spans="1:8" x14ac:dyDescent="0.2">
      <c r="A28" s="9" t="s">
        <v>22</v>
      </c>
      <c r="B28" s="16">
        <v>0</v>
      </c>
      <c r="C28" s="16">
        <v>0</v>
      </c>
      <c r="D28" s="16">
        <f t="shared" si="12"/>
        <v>0</v>
      </c>
      <c r="E28" s="16">
        <v>0</v>
      </c>
      <c r="F28" s="16">
        <v>0</v>
      </c>
      <c r="G28" s="16">
        <f t="shared" si="13"/>
        <v>0</v>
      </c>
      <c r="H28" s="7" t="s">
        <v>51</v>
      </c>
    </row>
    <row r="29" spans="1:8" x14ac:dyDescent="0.2">
      <c r="A29" s="9" t="s">
        <v>23</v>
      </c>
      <c r="B29" s="16">
        <v>0</v>
      </c>
      <c r="C29" s="16">
        <v>0</v>
      </c>
      <c r="D29" s="16">
        <f t="shared" si="12"/>
        <v>0</v>
      </c>
      <c r="E29" s="16">
        <v>0</v>
      </c>
      <c r="F29" s="16">
        <v>0</v>
      </c>
      <c r="G29" s="16">
        <f t="shared" si="13"/>
        <v>0</v>
      </c>
      <c r="H29" s="7" t="s">
        <v>52</v>
      </c>
    </row>
    <row r="30" spans="1:8" x14ac:dyDescent="0.2">
      <c r="A30" s="8" t="s">
        <v>33</v>
      </c>
      <c r="B30" s="15">
        <f>SUM(B31)</f>
        <v>0</v>
      </c>
      <c r="C30" s="15">
        <f t="shared" ref="C30:G30" si="14">SUM(C31)</f>
        <v>0</v>
      </c>
      <c r="D30" s="15">
        <f t="shared" si="14"/>
        <v>0</v>
      </c>
      <c r="E30" s="15">
        <f t="shared" si="14"/>
        <v>0</v>
      </c>
      <c r="F30" s="15">
        <f t="shared" si="14"/>
        <v>0</v>
      </c>
      <c r="G30" s="15">
        <f t="shared" si="14"/>
        <v>0</v>
      </c>
      <c r="H30" s="7">
        <v>0</v>
      </c>
    </row>
    <row r="31" spans="1:8" x14ac:dyDescent="0.2">
      <c r="A31" s="9" t="s">
        <v>24</v>
      </c>
      <c r="B31" s="16">
        <v>0</v>
      </c>
      <c r="C31" s="16">
        <v>0</v>
      </c>
      <c r="D31" s="16">
        <f t="shared" ref="D31:D34" si="15">B31+C31</f>
        <v>0</v>
      </c>
      <c r="E31" s="16">
        <v>0</v>
      </c>
      <c r="F31" s="16">
        <v>0</v>
      </c>
      <c r="G31" s="16">
        <f t="shared" ref="G31:G34" si="16">D31-E31</f>
        <v>0</v>
      </c>
      <c r="H31" s="7" t="s">
        <v>53</v>
      </c>
    </row>
    <row r="32" spans="1:8" x14ac:dyDescent="0.2">
      <c r="A32" s="10" t="s">
        <v>61</v>
      </c>
      <c r="B32" s="15">
        <v>0</v>
      </c>
      <c r="C32" s="15">
        <v>0</v>
      </c>
      <c r="D32" s="15">
        <f t="shared" si="15"/>
        <v>0</v>
      </c>
      <c r="E32" s="15">
        <v>0</v>
      </c>
      <c r="F32" s="15">
        <v>0</v>
      </c>
      <c r="G32" s="15">
        <f t="shared" si="16"/>
        <v>0</v>
      </c>
      <c r="H32" s="7" t="s">
        <v>54</v>
      </c>
    </row>
    <row r="33" spans="1:8" x14ac:dyDescent="0.2">
      <c r="A33" s="10" t="s">
        <v>60</v>
      </c>
      <c r="B33" s="15">
        <v>0</v>
      </c>
      <c r="C33" s="15">
        <v>0</v>
      </c>
      <c r="D33" s="15">
        <f t="shared" si="15"/>
        <v>0</v>
      </c>
      <c r="E33" s="15">
        <v>0</v>
      </c>
      <c r="F33" s="15">
        <v>0</v>
      </c>
      <c r="G33" s="15">
        <f t="shared" si="16"/>
        <v>0</v>
      </c>
      <c r="H33" s="7" t="s">
        <v>55</v>
      </c>
    </row>
    <row r="34" spans="1:8" x14ac:dyDescent="0.2">
      <c r="A34" s="10" t="s">
        <v>62</v>
      </c>
      <c r="B34" s="15">
        <v>0</v>
      </c>
      <c r="C34" s="15">
        <v>0</v>
      </c>
      <c r="D34" s="15">
        <f t="shared" si="15"/>
        <v>0</v>
      </c>
      <c r="E34" s="15">
        <v>0</v>
      </c>
      <c r="F34" s="15">
        <v>0</v>
      </c>
      <c r="G34" s="15">
        <f t="shared" si="16"/>
        <v>0</v>
      </c>
      <c r="H34" s="7" t="s">
        <v>56</v>
      </c>
    </row>
    <row r="35" spans="1:8" x14ac:dyDescent="0.2">
      <c r="A35" s="10"/>
      <c r="B35" s="15"/>
      <c r="C35" s="15"/>
      <c r="D35" s="15"/>
      <c r="E35" s="15"/>
      <c r="F35" s="15"/>
      <c r="G35" s="15"/>
      <c r="H35" s="7"/>
    </row>
    <row r="36" spans="1:8" ht="13.5" customHeight="1" x14ac:dyDescent="0.2">
      <c r="A36" s="13" t="s">
        <v>58</v>
      </c>
      <c r="B36" s="17">
        <f t="shared" ref="B36:G36" si="17">+B5+B32+B33+B34</f>
        <v>213924548.25</v>
      </c>
      <c r="C36" s="17">
        <f t="shared" si="17"/>
        <v>13668939.93</v>
      </c>
      <c r="D36" s="17">
        <f t="shared" si="17"/>
        <v>227593488.18000001</v>
      </c>
      <c r="E36" s="17">
        <f t="shared" si="17"/>
        <v>138001718.00999999</v>
      </c>
      <c r="F36" s="17">
        <f t="shared" si="17"/>
        <v>138001718.00999999</v>
      </c>
      <c r="G36" s="17">
        <f t="shared" si="17"/>
        <v>89591770.170000017</v>
      </c>
    </row>
    <row r="38" spans="1:8" x14ac:dyDescent="0.2">
      <c r="A38" s="29" t="s">
        <v>57</v>
      </c>
      <c r="B38" s="29"/>
      <c r="C38" s="29"/>
      <c r="D38" s="29"/>
      <c r="E38" s="29"/>
      <c r="F38" s="29"/>
      <c r="G38" s="29"/>
    </row>
    <row r="45" spans="1:8" ht="15" x14ac:dyDescent="0.25">
      <c r="A45" s="19" t="s">
        <v>64</v>
      </c>
      <c r="B45" s="18"/>
      <c r="C45" s="18"/>
      <c r="D45" s="18"/>
      <c r="E45" s="18"/>
      <c r="F45" s="26" t="s">
        <v>64</v>
      </c>
      <c r="G45" s="26"/>
    </row>
    <row r="46" spans="1:8" ht="15" customHeight="1" x14ac:dyDescent="0.25">
      <c r="A46" s="20" t="s">
        <v>65</v>
      </c>
      <c r="B46" s="18"/>
      <c r="C46" s="18"/>
      <c r="D46" s="18"/>
      <c r="E46" s="18"/>
      <c r="F46" s="27" t="s">
        <v>66</v>
      </c>
      <c r="G46" s="27"/>
    </row>
    <row r="47" spans="1:8" ht="15" x14ac:dyDescent="0.25">
      <c r="A47" s="21" t="s">
        <v>67</v>
      </c>
      <c r="B47" s="18"/>
      <c r="C47" s="18"/>
      <c r="D47" s="18"/>
      <c r="E47" s="18"/>
      <c r="F47" s="28" t="s">
        <v>68</v>
      </c>
      <c r="G47" s="28"/>
    </row>
  </sheetData>
  <sheetProtection formatCells="0" formatColumns="0" formatRows="0" autoFilter="0"/>
  <protectedRanges>
    <protectedRange sqref="A37:G37 A48:G65521" name="Rango1"/>
    <protectedRange sqref="B30 B6 A10:B17 B9 A19:B21 B18 A23:B24 B22 A26:B29 B25 A7:B8 C6:G35 A31:B35" name="Rango1_3"/>
    <protectedRange sqref="B4:G5" name="Rango1_2_2"/>
    <protectedRange sqref="A36:G36" name="Rango1_1_2"/>
    <protectedRange sqref="A38:G47" name="Rango1_1"/>
  </protectedRanges>
  <mergeCells count="8">
    <mergeCell ref="A1:G1"/>
    <mergeCell ref="A2:A3"/>
    <mergeCell ref="F45:G45"/>
    <mergeCell ref="F46:G46"/>
    <mergeCell ref="F47:G47"/>
    <mergeCell ref="A38:G38"/>
    <mergeCell ref="B2:F2"/>
    <mergeCell ref="G2:G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66593B7-3BE1-487F-97CD-7C8DDCE380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A837EE7-CF14-4C56-A804-404A6F79AF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04AB682-C089-402D-9C49-FFBFD27CC20F}">
  <ds:schemaRefs>
    <ds:schemaRef ds:uri="http://purl.org/dc/elements/1.1/"/>
    <ds:schemaRef ds:uri="http://schemas.microsoft.com/office/2006/metadata/properties"/>
    <ds:schemaRef ds:uri="http://purl.org/dc/terms/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GCP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2025-10-15T22:03:54Z</cp:lastPrinted>
  <dcterms:created xsi:type="dcterms:W3CDTF">2012-12-11T21:13:37Z</dcterms:created>
  <dcterms:modified xsi:type="dcterms:W3CDTF">2025-10-15T22:03:56Z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