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IRET_2025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C3" i="2" l="1"/>
  <c r="D3" i="2"/>
  <c r="B3" i="2"/>
  <c r="F12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<sst xmlns="http://schemas.openxmlformats.org/spreadsheetml/2006/main" count="33" uniqueCount="32">
  <si>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</si>
  <si>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</si>
  <si>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</si>
  <si>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</si>
  <si>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</si>
  <si>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</si>
  <si>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</si>
  <si>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</si>
  <si>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</si>
  <si>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</si>
  <si>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</si>
  <si>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</si>
  <si>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</si>
  <si>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</si>
  <si>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</si>
  <si>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</si>
  <si>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</si>
  <si>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</si>
  <si>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</si>
  <si>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</si>
  <si>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</si>
  <si>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</si>
  <si>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</si>
  <si>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</si>
  <si>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</si>
  <si>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</si>
  <si>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DE AGUA POTABLE Y ALCANTARILLADO SAN MIGUEL DE ALLENDE, GTO. 
Estado Analítico del Activo
Del 1 de Enero al 30 de Septiembre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</si>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</sst>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>
      <alignment horizontal="left" vertical="top" indent="1"/>
    </xf>
    <xf numFmtId="0" fontId="3" fillId="0" borderId="4" xfId="8" applyFont="1" applyFill="1" applyBorder="1" applyAlignment="1">
      <alignment horizontal="left" vertical="top" indent="2"/>
    </xf>
    <xf numFmtId="0" fontId="4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Fill="1" applyBorder="1" applyAlignment="1" applyProtection="1">
      <alignment wrapText="1"/>
      <protection locked="0"/>
    </xf>
    <xf numFmtId="4" fontId="3" fillId="3" borderId="4" xfId="8" applyNumberFormat="1" applyFont="1" applyFill="1" applyBorder="1" applyAlignment="1" applyProtection="1">
      <alignment vertical="top" wrapText="1"/>
      <protection locked="0"/>
    </xf>
    <xf numFmtId="4" fontId="4" fillId="3" borderId="4" xfId="8" applyNumberFormat="1" applyFont="1" applyFill="1" applyBorder="1" applyAlignment="1" applyProtection="1">
      <alignment vertical="top" wrapText="1"/>
      <protection locked="0"/>
    </xf>
    <xf numFmtId="0" fontId="10" fillId="0" borderId="0" xfId="0" applyFont="1" applyProtection="1">
      <protection locked="0"/>
    </xf>
    <xf numFmtId="0" fontId="9" fillId="0" borderId="0" xfId="8" applyFont="1" applyAlignment="1" applyProtection="1">
      <alignment horizontal="center" wrapText="1"/>
      <protection locked="0"/>
    </xf>
    <xf numFmtId="0" fontId="10" fillId="0" borderId="0" xfId="0" applyFont="1"/>
    <xf numFmtId="0" fontId="9" fillId="0" borderId="0" xfId="8" applyFont="1" applyBorder="1" applyAlignment="1" applyProtection="1">
      <alignment horizontal="center" vertical="center" wrapText="1"/>
      <protection locked="0"/>
    </xf>
    <xf numFmtId="0" fontId="9" fillId="0" borderId="0" xfId="8" applyFont="1" applyFill="1" applyBorder="1" applyAlignment="1" applyProtection="1">
      <alignment horizontal="center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2" fontId="9" fillId="0" borderId="0" xfId="8" applyNumberFormat="1" applyFont="1" applyAlignment="1" applyProtection="1">
      <alignment horizontal="center"/>
      <protection locked="0"/>
    </xf>
    <xf numFmtId="2" fontId="9" fillId="0" borderId="0" xfId="8" applyNumberFormat="1" applyFont="1" applyBorder="1" applyAlignment="1" applyProtection="1">
      <alignment horizontal="center" vertical="top" wrapText="1"/>
      <protection locked="0"/>
    </xf>
    <xf numFmtId="0" fontId="9" fillId="0" borderId="0" xfId="8" applyFont="1" applyFill="1" applyBorder="1" applyAlignment="1" applyProtection="1">
      <alignment horizontal="center" vertical="top"/>
      <protection locked="0"/>
    </xf>
    <xf numFmtId="0" fontId="9" fillId="0" borderId="0" xfId="8" applyFont="1" applyAlignment="1" applyProtection="1">
      <alignment horizontal="center" vertical="top"/>
      <protection locked="0"/>
    </xf>
  </cellXfs>
  <cellStyles count="41">
    <cellStyle name="Euro" xfId="1"/>
    <cellStyle name="Millares 2" xfId="2"/>
    <cellStyle name="Millares 2 2" xfId="3"/>
    <cellStyle name="Millares 2 2 2" xfId="26"/>
    <cellStyle name="Millares 2 2 3" xfId="17"/>
    <cellStyle name="Millares 2 3" xfId="4"/>
    <cellStyle name="Millares 2 3 2" xfId="27"/>
    <cellStyle name="Millares 2 3 3" xfId="18"/>
    <cellStyle name="Millares 2 4" xfId="36"/>
    <cellStyle name="Millares 2 4 2" xfId="39"/>
    <cellStyle name="Millares 2 5" xfId="40"/>
    <cellStyle name="Millares 2 6" xfId="25"/>
    <cellStyle name="Millares 2 7" xfId="16"/>
    <cellStyle name="Millares 3" xfId="5"/>
    <cellStyle name="Millares 3 2" xfId="28"/>
    <cellStyle name="Millares 3 3" xfId="19"/>
    <cellStyle name="Millares 4" xfId="38"/>
    <cellStyle name="Moneda 2" xfId="6"/>
    <cellStyle name="Moneda 2 2" xfId="29"/>
    <cellStyle name="Moneda 2 3" xfId="20"/>
    <cellStyle name="Normal" xfId="0" builtinId="0"/>
    <cellStyle name="Normal 2" xfId="7"/>
    <cellStyle name="Normal 2 2" xfId="8"/>
    <cellStyle name="Normal 2 3" xfId="35"/>
    <cellStyle name="Normal 2 4" xfId="37"/>
    <cellStyle name="Normal 2 5" xfId="30"/>
    <cellStyle name="Normal 2 6" xfId="21"/>
    <cellStyle name="Normal 3" xfId="9"/>
    <cellStyle name="Normal 3 2" xfId="31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3" xfId="32"/>
    <cellStyle name="Normal 6 4" xfId="23"/>
    <cellStyle name="Normal 7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B1" zoomScaleNormal="100" workbookViewId="0">
      <selection activeCell="E3" sqref="E3:F9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7" t="s">
        <v>26</v>
      </c>
      <c r="B1" s="18"/>
      <c r="C1" s="18"/>
      <c r="D1" s="18"/>
      <c r="E1" s="18"/>
      <c r="F1" s="19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905904766.67000008</v>
      </c>
      <c r="C3" s="7">
        <f t="shared" ref="C3:F3" si="0">C4+C12</f>
        <v>871543090.69000006</v>
      </c>
      <c r="D3" s="7">
        <f t="shared" si="0"/>
        <v>794691231.77999997</v>
      </c>
      <c r="E3" s="10">
        <f t="shared" si="0"/>
        <v>982756625.57999992</v>
      </c>
      <c r="F3" s="7">
        <f t="shared" si="0"/>
        <v>76851858.909999982</v>
      </c>
    </row>
    <row r="4" spans="1:6" x14ac:dyDescent="0.2">
      <c r="A4" s="5" t="s">
        <v>4</v>
      </c>
      <c r="B4" s="7">
        <f>SUM(B5:B11)</f>
        <v>137568790.04000002</v>
      </c>
      <c r="C4" s="7">
        <f>SUM(C5:C11)</f>
        <v>833294828.47000003</v>
      </c>
      <c r="D4" s="7">
        <f>SUM(D5:D11)</f>
        <v>775259058.25</v>
      </c>
      <c r="E4" s="7">
        <f>SUM(E5:E11)</f>
        <v>195604560.25999996</v>
      </c>
      <c r="F4" s="7">
        <f>SUM(F5:F11)</f>
        <v>58035770.219999954</v>
      </c>
    </row>
    <row r="5" spans="1:6" x14ac:dyDescent="0.2">
      <c r="A5" s="6" t="s">
        <v>5</v>
      </c>
      <c r="B5" s="8">
        <v>23873021.420000002</v>
      </c>
      <c r="C5" s="8">
        <v>377637100.25</v>
      </c>
      <c r="D5" s="8">
        <v>315812035.77999997</v>
      </c>
      <c r="E5" s="8">
        <f>B5+C5-D5</f>
        <v>85698085.890000045</v>
      </c>
      <c r="F5" s="11">
        <f t="shared" ref="F5:F11" si="1">E5-B5</f>
        <v>61825064.470000044</v>
      </c>
    </row>
    <row r="6" spans="1:6" x14ac:dyDescent="0.2">
      <c r="A6" s="6" t="s">
        <v>6</v>
      </c>
      <c r="B6" s="8">
        <v>106134056.17</v>
      </c>
      <c r="C6" s="8">
        <v>449553846.39999998</v>
      </c>
      <c r="D6" s="8">
        <v>452113804.10000002</v>
      </c>
      <c r="E6" s="8">
        <f t="shared" ref="E6:E11" si="2">B6+C6-D6</f>
        <v>103574098.46999991</v>
      </c>
      <c r="F6" s="11">
        <f t="shared" si="1"/>
        <v>-2559957.7000000924</v>
      </c>
    </row>
    <row r="7" spans="1:6" x14ac:dyDescent="0.2">
      <c r="A7" s="6" t="s">
        <v>7</v>
      </c>
      <c r="B7" s="8">
        <v>4500168.2699999996</v>
      </c>
      <c r="C7" s="8">
        <v>6103881.8200000003</v>
      </c>
      <c r="D7" s="8">
        <v>7333218.3700000001</v>
      </c>
      <c r="E7" s="8">
        <f t="shared" si="2"/>
        <v>3270831.7199999997</v>
      </c>
      <c r="F7" s="11">
        <f t="shared" si="1"/>
        <v>-1229336.5499999998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3061544.18</v>
      </c>
      <c r="C9" s="8">
        <v>0</v>
      </c>
      <c r="D9" s="8">
        <v>0</v>
      </c>
      <c r="E9" s="8">
        <f t="shared" si="2"/>
        <v>3061544.18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768335976.63</v>
      </c>
      <c r="C12" s="7">
        <f>SUM(C13:C21)</f>
        <v>38248262.219999999</v>
      </c>
      <c r="D12" s="7">
        <f>SUM(D13:D21)</f>
        <v>19432173.529999997</v>
      </c>
      <c r="E12" s="7">
        <f>SUM(E13:E21)</f>
        <v>787152065.31999993</v>
      </c>
      <c r="F12" s="7">
        <f>SUM(F13:F21)</f>
        <v>18816088.690000024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12936784.84</v>
      </c>
      <c r="C14" s="9">
        <v>0</v>
      </c>
      <c r="D14" s="9">
        <v>0</v>
      </c>
      <c r="E14" s="9">
        <f t="shared" ref="E14:E21" si="4">B14+C14-D14</f>
        <v>12936784.84</v>
      </c>
      <c r="F14" s="9">
        <f t="shared" si="3"/>
        <v>0</v>
      </c>
    </row>
    <row r="15" spans="1:6" x14ac:dyDescent="0.2">
      <c r="A15" s="6" t="s">
        <v>13</v>
      </c>
      <c r="B15" s="9">
        <v>791777883.89999998</v>
      </c>
      <c r="C15" s="9">
        <v>33726097.600000001</v>
      </c>
      <c r="D15" s="9">
        <v>17996718.739999998</v>
      </c>
      <c r="E15" s="9">
        <f t="shared" si="4"/>
        <v>807507262.75999999</v>
      </c>
      <c r="F15" s="9">
        <f t="shared" si="3"/>
        <v>15729378.860000014</v>
      </c>
    </row>
    <row r="16" spans="1:6" x14ac:dyDescent="0.2">
      <c r="A16" s="6" t="s">
        <v>14</v>
      </c>
      <c r="B16" s="8">
        <v>82937619.209999993</v>
      </c>
      <c r="C16" s="8">
        <v>2509669.34</v>
      </c>
      <c r="D16" s="8">
        <v>1273583.3799999999</v>
      </c>
      <c r="E16" s="8">
        <f t="shared" si="4"/>
        <v>84173705.170000002</v>
      </c>
      <c r="F16" s="8">
        <f t="shared" si="3"/>
        <v>1236085.9600000083</v>
      </c>
    </row>
    <row r="17" spans="1:6" x14ac:dyDescent="0.2">
      <c r="A17" s="6" t="s">
        <v>15</v>
      </c>
      <c r="B17" s="8">
        <v>7039280.6500000004</v>
      </c>
      <c r="C17" s="8">
        <v>323742.82</v>
      </c>
      <c r="D17" s="8">
        <v>161871.41</v>
      </c>
      <c r="E17" s="8">
        <f t="shared" si="4"/>
        <v>7201152.0600000005</v>
      </c>
      <c r="F17" s="8">
        <f t="shared" si="3"/>
        <v>161871.41000000015</v>
      </c>
    </row>
    <row r="18" spans="1:6" x14ac:dyDescent="0.2">
      <c r="A18" s="6" t="s">
        <v>16</v>
      </c>
      <c r="B18" s="8">
        <v>-162312421.52000001</v>
      </c>
      <c r="C18" s="8">
        <v>0</v>
      </c>
      <c r="D18" s="8">
        <v>0</v>
      </c>
      <c r="E18" s="8">
        <f t="shared" si="4"/>
        <v>-162312421.52000001</v>
      </c>
      <c r="F18" s="8">
        <f t="shared" si="3"/>
        <v>0</v>
      </c>
    </row>
    <row r="19" spans="1:6" x14ac:dyDescent="0.2">
      <c r="A19" s="6" t="s">
        <v>17</v>
      </c>
      <c r="B19" s="8">
        <v>35956829.549999997</v>
      </c>
      <c r="C19" s="8">
        <v>1688752.46</v>
      </c>
      <c r="D19" s="8">
        <v>0</v>
      </c>
      <c r="E19" s="8">
        <f t="shared" si="4"/>
        <v>37645582.009999998</v>
      </c>
      <c r="F19" s="8">
        <f t="shared" si="3"/>
        <v>1688752.4600000009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" x14ac:dyDescent="0.2">
      <c r="A23" s="23" t="s">
        <v>24</v>
      </c>
      <c r="B23" s="23"/>
      <c r="C23" s="23"/>
      <c r="D23" s="23"/>
      <c r="E23" s="23"/>
      <c r="F23" s="23"/>
    </row>
    <row r="24" spans="1:6" ht="12" x14ac:dyDescent="0.2">
      <c r="A24" s="12"/>
      <c r="B24" s="12"/>
      <c r="C24" s="12"/>
      <c r="D24" s="12"/>
      <c r="E24" s="12"/>
      <c r="F24" s="12"/>
    </row>
    <row r="25" spans="1:6" ht="12" x14ac:dyDescent="0.2">
      <c r="A25" s="12"/>
      <c r="B25" s="12"/>
      <c r="C25" s="12"/>
      <c r="D25" s="12"/>
      <c r="E25" s="12"/>
      <c r="F25" s="12"/>
    </row>
    <row r="26" spans="1:6" ht="12" x14ac:dyDescent="0.2">
      <c r="A26" s="12"/>
      <c r="B26" s="12"/>
      <c r="C26" s="12"/>
      <c r="D26" s="12"/>
      <c r="E26" s="12"/>
      <c r="F26" s="12"/>
    </row>
    <row r="27" spans="1:6" ht="12" x14ac:dyDescent="0.2">
      <c r="A27" s="12"/>
      <c r="B27" s="12"/>
      <c r="C27" s="12"/>
      <c r="D27" s="12"/>
      <c r="E27" s="12"/>
      <c r="F27" s="12"/>
    </row>
    <row r="28" spans="1:6" ht="12" x14ac:dyDescent="0.2">
      <c r="A28" s="12"/>
      <c r="B28" s="12"/>
      <c r="C28" s="12"/>
      <c r="D28" s="12"/>
      <c r="E28" s="12"/>
      <c r="F28" s="12"/>
    </row>
    <row r="29" spans="1:6" ht="12" x14ac:dyDescent="0.2">
      <c r="A29" s="13" t="s">
        <v>27</v>
      </c>
      <c r="B29" s="14"/>
      <c r="C29" s="14"/>
      <c r="D29" s="14"/>
      <c r="E29" s="20" t="s">
        <v>27</v>
      </c>
      <c r="F29" s="20"/>
    </row>
    <row r="30" spans="1:6" ht="12" x14ac:dyDescent="0.2">
      <c r="A30" s="15" t="s">
        <v>28</v>
      </c>
      <c r="B30" s="14"/>
      <c r="C30" s="14"/>
      <c r="D30" s="14"/>
      <c r="E30" s="21" t="s">
        <v>29</v>
      </c>
      <c r="F30" s="21"/>
    </row>
    <row r="31" spans="1:6" ht="12" x14ac:dyDescent="0.2">
      <c r="A31" s="16" t="s">
        <v>30</v>
      </c>
      <c r="B31" s="14"/>
      <c r="C31" s="14"/>
      <c r="D31" s="14"/>
      <c r="E31" s="22" t="s">
        <v>31</v>
      </c>
      <c r="F31" s="22"/>
    </row>
  </sheetData>
  <sheetProtection formatCells="0" formatColumns="0" formatRows="0" autoFilter="0"/>
  <mergeCells count="5">
    <mergeCell ref="A1:F1"/>
    <mergeCell ref="E29:F29"/>
    <mergeCell ref="E30:F30"/>
    <mergeCell ref="E31:F31"/>
    <mergeCell ref="A23:F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2025-10-15T21:46:19Z</cp:lastPrinted>
  <dcterms:created xsi:type="dcterms:W3CDTF">2014-02-09T04:04:15Z</dcterms:created>
  <dcterms:modified xsi:type="dcterms:W3CDTF">2025-10-15T21:56:26Z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